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ADMI\Données\Processus QHSE\Système qualité\0 - LAB (Laboratoire)\7 - TR (Trames vierges)\TR-T\LAB-TR-T-001  - Demande de devis\"/>
    </mc:Choice>
  </mc:AlternateContent>
  <bookViews>
    <workbookView xWindow="0" yWindow="0" windowWidth="23040" windowHeight="10092"/>
  </bookViews>
  <sheets>
    <sheet name="TR-T-002v4 " sheetId="1" r:id="rId1"/>
    <sheet name="Listes déroulantes" sheetId="2" state="hidden" r:id="rId2"/>
  </sheets>
  <definedNames>
    <definedName name="_xlnm.Print_Area" localSheetId="0">'TR-T-002v4 '!$A$1:$L$71</definedName>
  </definedNames>
  <calcPr calcId="171027"/>
</workbook>
</file>

<file path=xl/calcChain.xml><?xml version="1.0" encoding="utf-8"?>
<calcChain xmlns="http://schemas.openxmlformats.org/spreadsheetml/2006/main">
  <c r="I29" i="1" l="1"/>
  <c r="D28" i="1"/>
  <c r="E28" i="1"/>
  <c r="D27" i="1" l="1"/>
  <c r="E27" i="1"/>
  <c r="G27" i="1" s="1"/>
  <c r="E51" i="1"/>
  <c r="J51" i="1" s="1"/>
  <c r="K51" i="1" s="1"/>
  <c r="L51" i="1" s="1"/>
  <c r="E52" i="1"/>
  <c r="G52" i="1" s="1"/>
  <c r="E53" i="1"/>
  <c r="E50" i="1"/>
  <c r="J50" i="1" s="1"/>
  <c r="K50" i="1" s="1"/>
  <c r="L50" i="1" s="1"/>
  <c r="J53" i="1"/>
  <c r="K53" i="1" s="1"/>
  <c r="L53" i="1" s="1"/>
  <c r="I51" i="1"/>
  <c r="I52" i="1"/>
  <c r="I53" i="1"/>
  <c r="I54" i="1"/>
  <c r="I55" i="1"/>
  <c r="I56" i="1"/>
  <c r="I57" i="1"/>
  <c r="I58" i="1"/>
  <c r="G53" i="1"/>
  <c r="G54" i="1"/>
  <c r="G57" i="1"/>
  <c r="G58" i="1"/>
  <c r="E54" i="1"/>
  <c r="J54" i="1" s="1"/>
  <c r="K54" i="1" s="1"/>
  <c r="L54" i="1" s="1"/>
  <c r="E55" i="1"/>
  <c r="G55" i="1" s="1"/>
  <c r="E56" i="1"/>
  <c r="G56" i="1" s="1"/>
  <c r="E57" i="1"/>
  <c r="J57" i="1" s="1"/>
  <c r="K57" i="1" s="1"/>
  <c r="L57" i="1" s="1"/>
  <c r="E58" i="1"/>
  <c r="J58" i="1" s="1"/>
  <c r="K58" i="1" s="1"/>
  <c r="L58" i="1" s="1"/>
  <c r="I50" i="1"/>
  <c r="G28" i="1"/>
  <c r="E29" i="1"/>
  <c r="G29" i="1" s="1"/>
  <c r="E30" i="1"/>
  <c r="J30" i="1" s="1"/>
  <c r="K30" i="1" s="1"/>
  <c r="L30" i="1" s="1"/>
  <c r="K31" i="1"/>
  <c r="L31" i="1" s="1"/>
  <c r="J31" i="1"/>
  <c r="J32" i="1"/>
  <c r="K32" i="1" s="1"/>
  <c r="L32" i="1" s="1"/>
  <c r="J35" i="1"/>
  <c r="K35" i="1" s="1"/>
  <c r="L35" i="1" s="1"/>
  <c r="J36" i="1"/>
  <c r="K36" i="1" s="1"/>
  <c r="L36" i="1" s="1"/>
  <c r="J39" i="1"/>
  <c r="K39" i="1" s="1"/>
  <c r="L39" i="1" s="1"/>
  <c r="J40" i="1"/>
  <c r="K40" i="1" s="1"/>
  <c r="L40" i="1" s="1"/>
  <c r="J43" i="1"/>
  <c r="K43" i="1" s="1"/>
  <c r="L43" i="1" s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G31" i="1"/>
  <c r="G32" i="1"/>
  <c r="G35" i="1"/>
  <c r="G36" i="1"/>
  <c r="G39" i="1"/>
  <c r="G40" i="1"/>
  <c r="G43" i="1"/>
  <c r="I27" i="1"/>
  <c r="E31" i="1"/>
  <c r="E32" i="1"/>
  <c r="E33" i="1"/>
  <c r="J33" i="1" s="1"/>
  <c r="K33" i="1" s="1"/>
  <c r="L33" i="1" s="1"/>
  <c r="E34" i="1"/>
  <c r="J34" i="1" s="1"/>
  <c r="K34" i="1" s="1"/>
  <c r="L34" i="1" s="1"/>
  <c r="E35" i="1"/>
  <c r="E36" i="1"/>
  <c r="E37" i="1"/>
  <c r="J37" i="1" s="1"/>
  <c r="K37" i="1" s="1"/>
  <c r="L37" i="1" s="1"/>
  <c r="E38" i="1"/>
  <c r="J38" i="1" s="1"/>
  <c r="K38" i="1" s="1"/>
  <c r="L38" i="1" s="1"/>
  <c r="E39" i="1"/>
  <c r="E40" i="1"/>
  <c r="E41" i="1"/>
  <c r="J41" i="1" s="1"/>
  <c r="K41" i="1" s="1"/>
  <c r="L41" i="1" s="1"/>
  <c r="E42" i="1"/>
  <c r="J42" i="1" s="1"/>
  <c r="K42" i="1" s="1"/>
  <c r="L42" i="1" s="1"/>
  <c r="E43" i="1"/>
  <c r="D31" i="1"/>
  <c r="D32" i="1"/>
  <c r="D33" i="1"/>
  <c r="D34" i="1"/>
  <c r="D35" i="1"/>
  <c r="D36" i="1"/>
  <c r="D37" i="1"/>
  <c r="D38" i="1"/>
  <c r="D39" i="1"/>
  <c r="D40" i="1"/>
  <c r="D41" i="1"/>
  <c r="D42" i="1"/>
  <c r="J56" i="1" l="1"/>
  <c r="K56" i="1" s="1"/>
  <c r="L56" i="1" s="1"/>
  <c r="G42" i="1"/>
  <c r="G38" i="1"/>
  <c r="G34" i="1"/>
  <c r="J55" i="1"/>
  <c r="K55" i="1" s="1"/>
  <c r="L55" i="1" s="1"/>
  <c r="G41" i="1"/>
  <c r="G37" i="1"/>
  <c r="G33" i="1"/>
  <c r="J28" i="1"/>
  <c r="K28" i="1" s="1"/>
  <c r="L28" i="1" s="1"/>
  <c r="J29" i="1"/>
  <c r="J27" i="1"/>
  <c r="K27" i="1" s="1"/>
  <c r="L27" i="1" s="1"/>
  <c r="G51" i="1"/>
  <c r="J52" i="1"/>
  <c r="K52" i="1" s="1"/>
  <c r="L52" i="1" s="1"/>
  <c r="G50" i="1"/>
  <c r="G30" i="1"/>
  <c r="K29" i="1" l="1"/>
  <c r="L29" i="1" s="1"/>
  <c r="D44" i="1"/>
  <c r="D50" i="1"/>
  <c r="D51" i="1"/>
  <c r="D52" i="1"/>
  <c r="D53" i="1"/>
  <c r="D54" i="1"/>
  <c r="D58" i="1"/>
  <c r="D59" i="1" l="1"/>
  <c r="D61" i="1" s="1"/>
</calcChain>
</file>

<file path=xl/sharedStrings.xml><?xml version="1.0" encoding="utf-8"?>
<sst xmlns="http://schemas.openxmlformats.org/spreadsheetml/2006/main" count="127" uniqueCount="118">
  <si>
    <t>www.ct2m.fr</t>
  </si>
  <si>
    <t>Tél.   04 90 50 90 14</t>
  </si>
  <si>
    <t>Fax   04 90 50 89 63</t>
  </si>
  <si>
    <t xml:space="preserve">Date de la demande : </t>
  </si>
  <si>
    <t xml:space="preserve">Demandeur : </t>
  </si>
  <si>
    <t xml:space="preserve">Tél. : </t>
  </si>
  <si>
    <t>Fax ou mail :</t>
  </si>
  <si>
    <t>Nom de la Société :</t>
  </si>
  <si>
    <t xml:space="preserve">Adresse Certificat: </t>
  </si>
  <si>
    <t>Adresse Livraison   (si différente)</t>
  </si>
  <si>
    <t>Adresse Facturation  (si différente)</t>
  </si>
  <si>
    <t>Valeur
nominale
 (Vn)</t>
  </si>
  <si>
    <t>Quantité</t>
  </si>
  <si>
    <r>
      <t xml:space="preserve">(1) Réparation </t>
    </r>
    <r>
      <rPr>
        <sz val="10"/>
        <rFont val="Arial"/>
        <family val="2"/>
      </rPr>
      <t>: mise en état de la Masse pour permettre l'étalonnage (suivant le cas : nettoyage, sablage, peinture, ajout de références, dégager la cavité d'ajustage…)</t>
    </r>
  </si>
  <si>
    <r>
      <t>(2) Ajustage</t>
    </r>
    <r>
      <rPr>
        <sz val="10"/>
        <rFont val="Arial"/>
        <family val="2"/>
      </rPr>
      <t xml:space="preserve"> : opération destinée à amener la Masse dans la classe demandée.</t>
    </r>
  </si>
  <si>
    <t>Retour :</t>
  </si>
  <si>
    <t>Aller :</t>
  </si>
  <si>
    <t>Centre des Creusets</t>
  </si>
  <si>
    <t>Route de Lançon</t>
  </si>
  <si>
    <t>13250 ST CHAMAS</t>
  </si>
  <si>
    <t>Conditions générales de vente disponible sur demande (EN-Q-002)</t>
  </si>
  <si>
    <t>Documents demandés</t>
  </si>
  <si>
    <t>Responsabilités du transport :</t>
  </si>
  <si>
    <t>Programmation :</t>
  </si>
  <si>
    <t>DEMANDE DE DEVIS</t>
  </si>
  <si>
    <t>D'ÉTALONNAGE / VÉRIFICATION</t>
  </si>
  <si>
    <t>Lot 1</t>
  </si>
  <si>
    <t>Lot 2</t>
  </si>
  <si>
    <t xml:space="preserve"> Lot 3</t>
  </si>
  <si>
    <t>POIDS INDIVIDUELS</t>
  </si>
  <si>
    <t>COFFRETS</t>
  </si>
  <si>
    <t xml:space="preserve">Classe </t>
  </si>
  <si>
    <t>CE</t>
  </si>
  <si>
    <t>CE + CV</t>
  </si>
  <si>
    <r>
      <t xml:space="preserve">Classe </t>
    </r>
    <r>
      <rPr>
        <b/>
        <sz val="12"/>
        <color indexed="10"/>
        <rFont val="Arial"/>
        <family val="2"/>
      </rPr>
      <t>ou</t>
    </r>
    <r>
      <rPr>
        <b/>
        <sz val="12"/>
        <rFont val="Arial"/>
        <family val="2"/>
      </rPr>
      <t xml:space="preserve"> incertitude demandée</t>
    </r>
  </si>
  <si>
    <t>1 mg - 50 g</t>
  </si>
  <si>
    <t>1 mg - 500 mg</t>
  </si>
  <si>
    <t>1 mg - 100 g</t>
  </si>
  <si>
    <t>1 mg - 200 g</t>
  </si>
  <si>
    <t>1 mg - 500 g</t>
  </si>
  <si>
    <t>1 mg - 1 kg</t>
  </si>
  <si>
    <t>1 mg - 2 kg</t>
  </si>
  <si>
    <t>1 mg - 5 kg</t>
  </si>
  <si>
    <t>1 mg - 10 kg</t>
  </si>
  <si>
    <t>1 g - 50 g</t>
  </si>
  <si>
    <t>1 g - 100 g</t>
  </si>
  <si>
    <t>1 g - 200 g</t>
  </si>
  <si>
    <t>1 g- 1 kg</t>
  </si>
  <si>
    <t>1 g - 2 kg</t>
  </si>
  <si>
    <t>1 g - 5 kg</t>
  </si>
  <si>
    <t>1 g - 10 kg</t>
  </si>
  <si>
    <t>NOMBRE TOTAL DE MASSES  :</t>
  </si>
  <si>
    <t xml:space="preserve">  Référence
du coffret</t>
  </si>
  <si>
    <r>
      <t xml:space="preserve">Classe </t>
    </r>
    <r>
      <rPr>
        <b/>
        <sz val="12"/>
        <color indexed="10"/>
        <rFont val="Arial"/>
        <family val="2"/>
      </rPr>
      <t>ou</t>
    </r>
    <r>
      <rPr>
        <b/>
        <sz val="12"/>
        <rFont val="Arial"/>
        <family val="2"/>
      </rPr>
      <t xml:space="preserve"> Niveau demandé</t>
    </r>
  </si>
  <si>
    <t>1 g - 500 g</t>
  </si>
  <si>
    <t xml:space="preserve">CLIENT </t>
  </si>
  <si>
    <t>CT2M</t>
  </si>
  <si>
    <t>Ajustage autorisé ?</t>
  </si>
  <si>
    <t>Oui</t>
  </si>
  <si>
    <t>Non</t>
  </si>
  <si>
    <t xml:space="preserve">  Référence
poids</t>
  </si>
  <si>
    <t>TOTAL :</t>
  </si>
  <si>
    <t>Dépôt demandé :</t>
  </si>
  <si>
    <t>Retrait demandé :</t>
  </si>
  <si>
    <t>CE = Certificat d'étalonnage
CV = Constat de vérification</t>
  </si>
  <si>
    <t>Niveau M3</t>
  </si>
  <si>
    <t>Niveau M2</t>
  </si>
  <si>
    <t>Niveau M1</t>
  </si>
  <si>
    <t>Niveau F2</t>
  </si>
  <si>
    <t>Niveau F1</t>
  </si>
  <si>
    <t>Niveau E2</t>
  </si>
  <si>
    <t>à préciser</t>
  </si>
  <si>
    <t>Autre</t>
  </si>
  <si>
    <t xml:space="preserve"> Incertitude(s) demandée(s)</t>
  </si>
  <si>
    <t>Préciser si spécifique(s)</t>
  </si>
  <si>
    <t>1 mg</t>
  </si>
  <si>
    <t>2 mg</t>
  </si>
  <si>
    <t>5 mg</t>
  </si>
  <si>
    <t>10 mg</t>
  </si>
  <si>
    <t>20 mg</t>
  </si>
  <si>
    <t>50 mg</t>
  </si>
  <si>
    <t>100 mg</t>
  </si>
  <si>
    <t>200 mg</t>
  </si>
  <si>
    <t>500 mg</t>
  </si>
  <si>
    <t>1 g</t>
  </si>
  <si>
    <t>2 g</t>
  </si>
  <si>
    <t>5 g</t>
  </si>
  <si>
    <t>10 g</t>
  </si>
  <si>
    <t>20 g</t>
  </si>
  <si>
    <t>50 g</t>
  </si>
  <si>
    <t>100 g</t>
  </si>
  <si>
    <t>200 g</t>
  </si>
  <si>
    <t>500 g</t>
  </si>
  <si>
    <t>1 kg</t>
  </si>
  <si>
    <t>2 kg</t>
  </si>
  <si>
    <t>5 kg</t>
  </si>
  <si>
    <t>10 kg</t>
  </si>
  <si>
    <t>20 kg</t>
  </si>
  <si>
    <t>50 kg</t>
  </si>
  <si>
    <t>100 kg</t>
  </si>
  <si>
    <t>200 kg</t>
  </si>
  <si>
    <t>500 kg</t>
  </si>
  <si>
    <t>1 t</t>
  </si>
  <si>
    <t>2 t</t>
  </si>
  <si>
    <t>5 t</t>
  </si>
  <si>
    <r>
      <t>M</t>
    </r>
    <r>
      <rPr>
        <vertAlign val="subscript"/>
        <sz val="12"/>
        <rFont val="Arial"/>
        <family val="2"/>
      </rPr>
      <t>2-3</t>
    </r>
  </si>
  <si>
    <r>
      <t>M</t>
    </r>
    <r>
      <rPr>
        <vertAlign val="subscript"/>
        <sz val="12"/>
        <rFont val="Arial"/>
        <family val="2"/>
      </rPr>
      <t>3</t>
    </r>
  </si>
  <si>
    <r>
      <t>M</t>
    </r>
    <r>
      <rPr>
        <vertAlign val="subscript"/>
        <sz val="12"/>
        <rFont val="Arial"/>
        <family val="2"/>
      </rPr>
      <t>2</t>
    </r>
  </si>
  <si>
    <r>
      <t>M</t>
    </r>
    <r>
      <rPr>
        <vertAlign val="subscript"/>
        <sz val="12"/>
        <rFont val="Arial"/>
        <family val="2"/>
      </rPr>
      <t>1-2</t>
    </r>
  </si>
  <si>
    <r>
      <t>M</t>
    </r>
    <r>
      <rPr>
        <vertAlign val="subscript"/>
        <sz val="12"/>
        <rFont val="Arial"/>
        <family val="2"/>
      </rPr>
      <t>1</t>
    </r>
  </si>
  <si>
    <r>
      <t>F</t>
    </r>
    <r>
      <rPr>
        <vertAlign val="subscript"/>
        <sz val="12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</si>
  <si>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1</t>
    </r>
  </si>
  <si>
    <r>
      <t>E</t>
    </r>
    <r>
      <rPr>
        <vertAlign val="subscript"/>
        <sz val="12"/>
        <rFont val="Arial"/>
        <family val="2"/>
      </rPr>
      <t>2</t>
    </r>
  </si>
  <si>
    <t>M' III 5000</t>
  </si>
  <si>
    <t>M' III 6000</t>
  </si>
  <si>
    <t>M'' III 3000</t>
  </si>
  <si>
    <t>F' III 10000</t>
  </si>
  <si>
    <t xml:space="preserve"> Incertitude(s)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</si>
</sst>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"/>
    <numFmt numFmtId="165" formatCode="0.00&quot; €&quot;"/>
    <numFmt numFmtId="166" formatCode="#,##0\ &quot;F&quot;;[Red]\-#,##0\ &quot;F&quot;"/>
    <numFmt numFmtId="167" formatCode="#,##0.00\ &quot;F&quot;;\-#,##0.00\ &quot;F&quot;"/>
    <numFmt numFmtId="168" formatCode="dd/mm/yy;@"/>
    <numFmt numFmtId="169" formatCode="0#&quot; &quot;##&quot; &quot;##&quot; &quot;##&quot; &quot;##"/>
  </numFmts>
  <fonts count="22">
    <font>
      <sz val="10"/>
      <name val="Geneva"/>
    </font>
    <font>
      <sz val="10"/>
      <name val="Geneva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b/>
      <sz val="16"/>
      <color indexed="18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12"/>
      <color indexed="18"/>
      <name val="Arial"/>
      <family val="2"/>
    </font>
    <font>
      <u/>
      <sz val="11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u/>
      <sz val="10"/>
      <color theme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/>
    <xf numFmtId="0" fontId="15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Fill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3" fillId="0" borderId="3" xfId="0" applyFont="1" applyBorder="1"/>
    <xf numFmtId="0" fontId="11" fillId="0" borderId="0" xfId="0" applyFont="1"/>
    <xf numFmtId="0" fontId="3" fillId="0" borderId="2" xfId="0" applyFont="1" applyBorder="1" applyAlignment="1"/>
    <xf numFmtId="0" fontId="12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justify" wrapText="1"/>
    </xf>
    <xf numFmtId="0" fontId="3" fillId="0" borderId="0" xfId="0" applyFont="1" applyBorder="1" applyAlignment="1"/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6" fillId="4" borderId="9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6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/>
    <xf numFmtId="0" fontId="6" fillId="4" borderId="6" xfId="0" applyFont="1" applyFill="1" applyBorder="1" applyAlignment="1"/>
    <xf numFmtId="0" fontId="11" fillId="0" borderId="0" xfId="0" applyFont="1" applyBorder="1" applyAlignment="1"/>
    <xf numFmtId="0" fontId="5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/>
    <xf numFmtId="0" fontId="6" fillId="4" borderId="5" xfId="0" applyFont="1" applyFill="1" applyBorder="1" applyAlignment="1"/>
    <xf numFmtId="0" fontId="6" fillId="4" borderId="13" xfId="0" applyFont="1" applyFill="1" applyBorder="1" applyAlignment="1"/>
    <xf numFmtId="0" fontId="3" fillId="4" borderId="0" xfId="0" applyFont="1" applyFill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168" fontId="3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/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169" fontId="21" fillId="0" borderId="0" xfId="2" applyNumberFormat="1" applyBorder="1" applyAlignment="1">
      <alignment horizontal="left"/>
    </xf>
    <xf numFmtId="169" fontId="3" fillId="0" borderId="0" xfId="0" applyNumberFormat="1" applyFont="1" applyBorder="1" applyAlignment="1">
      <alignment horizontal="left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/>
    <xf numFmtId="0" fontId="11" fillId="0" borderId="0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14" fillId="3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3">
    <cellStyle name="Lien hypertexte" xfId="2" builtinId="8"/>
    <cellStyle name="Monétaire [0]" xfId="1" builtinId="7"/>
    <cellStyle name="Normal" xfId="0" builtinId="0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764540</xdr:colOff>
      <xdr:row>7</xdr:row>
      <xdr:rowOff>38100</xdr:rowOff>
    </xdr:from>
    <xdr:to>
      <xdr:col>11</xdr:col>
      <xdr:colOff>668020</xdr:colOff>
      <xdr:row>9</xdr:row>
      <xdr:rowOff>213360</xdr:rowOff>
    </xdr:to>
    <xdr:pic>
      <xdr:nvPicPr>
        <xdr:cNvPr id="1688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780" y="1684020"/>
          <a:ext cx="2514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53340</xdr:rowOff>
    </xdr:from>
    <xdr:to>
      <xdr:col>2</xdr:col>
      <xdr:colOff>528320</xdr:colOff>
      <xdr:row>70</xdr:row>
      <xdr:rowOff>50800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16583660"/>
          <a:ext cx="2560320" cy="2616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Geneva"/>
            </a:rPr>
            <a:t>LAB-TR-T-001 rev4 - p 1/1</a:t>
          </a:r>
        </a:p>
      </xdr:txBody>
    </xdr:sp>
    <xdr:clientData/>
  </xdr:twoCellAnchor>
  <xdr:twoCellAnchor editAs="absolute">
    <xdr:from>
      <xdr:col>4</xdr:col>
      <xdr:colOff>599440</xdr:colOff>
      <xdr:row>61</xdr:row>
      <xdr:rowOff>27940</xdr:rowOff>
    </xdr:from>
    <xdr:to>
      <xdr:col>6</xdr:col>
      <xdr:colOff>629920</xdr:colOff>
      <xdr:row>65</xdr:row>
      <xdr:rowOff>233680</xdr:rowOff>
    </xdr:to>
    <xdr:pic>
      <xdr:nvPicPr>
        <xdr:cNvPr id="16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280" y="14942820"/>
          <a:ext cx="1910080" cy="117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121920</xdr:colOff>
      <xdr:row>7</xdr:row>
      <xdr:rowOff>101600</xdr:rowOff>
    </xdr:from>
    <xdr:to>
      <xdr:col>12</xdr:col>
      <xdr:colOff>142240</xdr:colOff>
      <xdr:row>11</xdr:row>
      <xdr:rowOff>40640</xdr:rowOff>
    </xdr:to>
    <xdr:sp macro="" textlink="">
      <xdr:nvSpPr>
        <xdr:cNvPr id="2" name="ZoneTexte 1"/>
        <xdr:cNvSpPr txBox="1"/>
      </xdr:nvSpPr>
      <xdr:spPr>
        <a:xfrm>
          <a:off x="9225280" y="1747520"/>
          <a:ext cx="16052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68580</xdr:colOff>
      <xdr:row>0</xdr:row>
      <xdr:rowOff>53340</xdr:rowOff>
    </xdr:from>
    <xdr:to>
      <xdr:col>4</xdr:col>
      <xdr:colOff>271780</xdr:colOff>
      <xdr:row>4</xdr:row>
      <xdr:rowOff>24395</xdr:rowOff>
    </xdr:to>
    <xdr:pic>
      <xdr:nvPicPr>
        <xdr:cNvPr id="1692" name="Imag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53340"/>
          <a:ext cx="4015740" cy="9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t2m.fr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52"/>
  <sheetViews>
    <sheetView showGridLines="0" showZeros="0" tabSelected="1" zoomScale="75" workbookViewId="0">
      <selection activeCell="Q18" sqref="Q17:Q18"/>
    </sheetView>
  </sheetViews>
  <sheetFormatPr baseColWidth="10" defaultColWidth="11.44140625" defaultRowHeight="15"/>
  <cols>
    <col min="1" max="1" width="22.88671875" style="23" customWidth="1"/>
    <col min="2" max="2" width="11.109375" style="4" customWidth="1"/>
    <col min="3" max="3" width="10.33203125" style="4" customWidth="1"/>
    <col min="4" max="4" width="10.88671875" style="4" customWidth="1"/>
    <col min="5" max="5" width="13.33203125" style="4" customWidth="1"/>
    <col min="6" max="6" width="14.109375" style="4" customWidth="1"/>
    <col min="7" max="7" width="12.44140625" style="4" customWidth="1"/>
    <col min="8" max="8" width="4.6640625" style="4" customWidth="1"/>
    <col min="9" max="9" width="12.33203125" style="4" customWidth="1"/>
    <col min="10" max="10" width="13" style="23" customWidth="1"/>
    <col min="11" max="11" width="12.6640625" style="23" customWidth="1"/>
    <col min="12" max="12" width="10.6640625" style="4" customWidth="1"/>
    <col min="13" max="13" width="11.33203125" style="4" customWidth="1"/>
    <col min="14" max="16384" width="11.44140625" style="4"/>
  </cols>
  <sheetData>
    <row r="1" spans="1:19" ht="25.95" customHeight="1">
      <c r="A1" s="38"/>
      <c r="B1" s="11"/>
      <c r="C1" s="11"/>
      <c r="D1" s="11"/>
      <c r="E1" s="33"/>
      <c r="F1" s="33"/>
      <c r="G1" s="33"/>
      <c r="H1" s="33"/>
      <c r="I1" s="33"/>
      <c r="J1" s="10"/>
      <c r="K1" s="12"/>
      <c r="L1" s="39" t="s">
        <v>17</v>
      </c>
      <c r="M1" s="8"/>
      <c r="N1" s="8"/>
      <c r="O1" s="8"/>
      <c r="P1" s="8"/>
      <c r="Q1" s="8"/>
      <c r="R1" s="8"/>
      <c r="S1" s="8"/>
    </row>
    <row r="2" spans="1:19" ht="15.6" customHeight="1">
      <c r="A2" s="13"/>
      <c r="B2" s="7"/>
      <c r="C2" s="7"/>
      <c r="D2" s="7"/>
      <c r="E2" s="14"/>
      <c r="F2" s="32"/>
      <c r="G2" s="53"/>
      <c r="H2" s="8"/>
      <c r="I2" s="8"/>
      <c r="K2" s="7"/>
      <c r="L2" s="40" t="s">
        <v>18</v>
      </c>
      <c r="M2" s="8"/>
      <c r="N2" s="8"/>
      <c r="O2" s="8"/>
      <c r="P2" s="8"/>
      <c r="Q2" s="8"/>
      <c r="R2" s="8"/>
      <c r="S2" s="8"/>
    </row>
    <row r="3" spans="1:19" ht="18.600000000000001" customHeight="1">
      <c r="A3" s="15"/>
      <c r="B3" s="7"/>
      <c r="C3" s="7"/>
      <c r="D3" s="7"/>
      <c r="F3" s="58"/>
      <c r="G3" s="59"/>
      <c r="H3" s="57"/>
      <c r="I3" s="57"/>
      <c r="K3" s="7"/>
      <c r="L3" s="40" t="s">
        <v>19</v>
      </c>
      <c r="M3" s="8"/>
      <c r="N3" s="16"/>
      <c r="O3" s="8"/>
      <c r="P3" s="8"/>
      <c r="Q3" s="8"/>
      <c r="R3" s="8"/>
      <c r="S3" s="8"/>
    </row>
    <row r="4" spans="1:19" ht="16.95" customHeight="1">
      <c r="A4" s="13"/>
      <c r="B4" s="7"/>
      <c r="C4" s="7"/>
      <c r="D4" s="141" t="s">
        <v>24</v>
      </c>
      <c r="E4" s="141"/>
      <c r="F4" s="141"/>
      <c r="G4" s="141"/>
      <c r="H4" s="141"/>
      <c r="I4" s="141"/>
      <c r="J4" s="54"/>
      <c r="K4" s="53"/>
      <c r="L4" s="40" t="s">
        <v>0</v>
      </c>
      <c r="M4" s="8"/>
      <c r="N4" s="8"/>
      <c r="O4" s="8"/>
      <c r="P4" s="8"/>
      <c r="Q4" s="8"/>
      <c r="R4" s="8"/>
      <c r="S4" s="8"/>
    </row>
    <row r="5" spans="1:19" ht="21" customHeight="1">
      <c r="A5" s="1"/>
      <c r="B5" s="8"/>
      <c r="C5" s="8"/>
      <c r="D5" s="141" t="s">
        <v>25</v>
      </c>
      <c r="E5" s="141"/>
      <c r="F5" s="141"/>
      <c r="G5" s="141"/>
      <c r="H5" s="141"/>
      <c r="I5" s="141"/>
      <c r="J5" s="54"/>
      <c r="K5" s="37"/>
      <c r="L5" s="40" t="s">
        <v>1</v>
      </c>
      <c r="M5" s="8"/>
      <c r="N5" s="8"/>
      <c r="O5" s="8"/>
      <c r="P5" s="8"/>
      <c r="Q5" s="8"/>
      <c r="R5" s="8"/>
      <c r="S5" s="8"/>
    </row>
    <row r="6" spans="1:19" ht="16.95" customHeight="1">
      <c r="A6" s="1" t="s">
        <v>3</v>
      </c>
      <c r="B6" s="94"/>
      <c r="C6" s="95"/>
      <c r="D6" s="8"/>
      <c r="E6" s="32"/>
      <c r="F6" s="53"/>
      <c r="G6" s="37"/>
      <c r="J6" s="4"/>
      <c r="K6" s="4"/>
      <c r="L6" s="40" t="s">
        <v>2</v>
      </c>
      <c r="M6" s="8"/>
      <c r="N6" s="8"/>
      <c r="O6" s="8"/>
      <c r="P6" s="8"/>
      <c r="R6" s="8"/>
      <c r="S6" s="8"/>
    </row>
    <row r="7" spans="1:19" ht="15.15" customHeight="1">
      <c r="A7" s="1" t="s">
        <v>4</v>
      </c>
      <c r="B7" s="93"/>
      <c r="C7" s="96"/>
      <c r="D7" s="16"/>
      <c r="E7" s="54"/>
      <c r="F7" s="53"/>
      <c r="G7" s="37"/>
      <c r="J7" s="4"/>
      <c r="K7" s="4"/>
      <c r="L7" s="80"/>
      <c r="O7" s="8"/>
      <c r="P7" s="8"/>
      <c r="Q7" s="8"/>
      <c r="R7" s="8"/>
    </row>
    <row r="8" spans="1:19" ht="15.6" customHeight="1">
      <c r="A8" s="1" t="s">
        <v>5</v>
      </c>
      <c r="B8" s="99"/>
      <c r="C8" s="99"/>
      <c r="D8" s="8"/>
      <c r="E8" s="133"/>
      <c r="F8" s="133"/>
      <c r="G8" s="133"/>
      <c r="H8" s="7"/>
      <c r="I8" s="7"/>
      <c r="J8" s="4"/>
      <c r="K8" s="4"/>
      <c r="L8" s="80"/>
      <c r="O8" s="16"/>
      <c r="P8" s="8"/>
      <c r="Q8" s="8"/>
      <c r="R8" s="16"/>
    </row>
    <row r="9" spans="1:19" ht="15.15" customHeight="1">
      <c r="A9" s="1" t="s">
        <v>6</v>
      </c>
      <c r="B9" s="98"/>
      <c r="C9" s="99"/>
      <c r="D9" s="8"/>
      <c r="E9" s="8"/>
      <c r="J9" s="4"/>
      <c r="K9" s="4"/>
      <c r="L9" s="80"/>
      <c r="M9" s="8"/>
      <c r="O9" s="8"/>
      <c r="P9" s="8"/>
      <c r="Q9" s="8"/>
      <c r="R9" s="8"/>
    </row>
    <row r="10" spans="1:19" ht="20.399999999999999" customHeight="1">
      <c r="A10" s="1" t="s">
        <v>7</v>
      </c>
      <c r="B10" s="93"/>
      <c r="C10" s="97"/>
      <c r="D10" s="8"/>
      <c r="E10" s="8"/>
      <c r="F10" s="42"/>
      <c r="G10" s="41"/>
      <c r="J10" s="4"/>
      <c r="K10" s="4"/>
      <c r="L10" s="81"/>
      <c r="M10" s="8"/>
      <c r="O10" s="8"/>
      <c r="P10" s="8"/>
      <c r="R10" s="52"/>
    </row>
    <row r="11" spans="1:19" ht="7.6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7"/>
      <c r="M11" s="8"/>
      <c r="O11" s="8"/>
      <c r="P11" s="8"/>
      <c r="Q11" s="8"/>
      <c r="R11" s="8"/>
      <c r="S11" s="8"/>
    </row>
    <row r="12" spans="1:19" ht="15.6">
      <c r="A12" s="60" t="s">
        <v>8</v>
      </c>
      <c r="B12" s="61"/>
      <c r="C12" s="62"/>
      <c r="D12" s="63"/>
      <c r="E12" s="64" t="s">
        <v>9</v>
      </c>
      <c r="F12" s="65"/>
      <c r="G12" s="64"/>
      <c r="H12" s="63"/>
      <c r="I12" s="64" t="s">
        <v>10</v>
      </c>
      <c r="J12" s="79"/>
      <c r="K12" s="65"/>
      <c r="L12" s="66"/>
      <c r="O12" s="16"/>
      <c r="P12" s="8"/>
      <c r="Q12" s="16"/>
      <c r="R12" s="8"/>
      <c r="S12" s="8"/>
    </row>
    <row r="13" spans="1:19" s="21" customFormat="1" ht="15" customHeight="1">
      <c r="A13" s="135"/>
      <c r="B13" s="136"/>
      <c r="C13" s="136"/>
      <c r="D13" s="137"/>
      <c r="E13" s="135"/>
      <c r="F13" s="136"/>
      <c r="G13" s="136"/>
      <c r="H13" s="137"/>
      <c r="I13" s="135"/>
      <c r="J13" s="136"/>
      <c r="K13" s="136"/>
      <c r="L13" s="137"/>
      <c r="O13" s="8"/>
      <c r="P13" s="8"/>
      <c r="Q13" s="8"/>
      <c r="R13" s="8"/>
      <c r="S13" s="8"/>
    </row>
    <row r="14" spans="1:19" ht="15" customHeight="1">
      <c r="A14" s="135"/>
      <c r="B14" s="136"/>
      <c r="C14" s="136"/>
      <c r="D14" s="137"/>
      <c r="E14" s="135"/>
      <c r="F14" s="136"/>
      <c r="G14" s="136"/>
      <c r="H14" s="137"/>
      <c r="I14" s="135"/>
      <c r="J14" s="136"/>
      <c r="K14" s="136"/>
      <c r="L14" s="137"/>
      <c r="O14" s="8"/>
      <c r="P14" s="8"/>
      <c r="Q14" s="8"/>
      <c r="R14" s="8"/>
      <c r="S14" s="8"/>
    </row>
    <row r="15" spans="1:19" ht="15" customHeight="1">
      <c r="A15" s="135"/>
      <c r="B15" s="136"/>
      <c r="C15" s="136"/>
      <c r="D15" s="137"/>
      <c r="E15" s="135"/>
      <c r="F15" s="136"/>
      <c r="G15" s="136"/>
      <c r="H15" s="137"/>
      <c r="I15" s="135"/>
      <c r="J15" s="136"/>
      <c r="K15" s="136"/>
      <c r="L15" s="137"/>
      <c r="O15" s="8"/>
      <c r="P15" s="8"/>
      <c r="Q15" s="8"/>
      <c r="R15" s="8"/>
    </row>
    <row r="16" spans="1:19" ht="15" customHeight="1">
      <c r="A16" s="138"/>
      <c r="B16" s="139"/>
      <c r="C16" s="139"/>
      <c r="D16" s="140"/>
      <c r="E16" s="138"/>
      <c r="F16" s="139"/>
      <c r="G16" s="139"/>
      <c r="H16" s="140"/>
      <c r="I16" s="138"/>
      <c r="J16" s="139"/>
      <c r="K16" s="139"/>
      <c r="L16" s="140"/>
      <c r="O16" s="34"/>
    </row>
    <row r="17" spans="1:15" ht="10.95" customHeight="1">
      <c r="A17" s="22"/>
      <c r="B17" s="19"/>
      <c r="C17" s="19"/>
      <c r="D17" s="20"/>
      <c r="E17" s="22"/>
      <c r="F17" s="22"/>
      <c r="G17" s="36"/>
      <c r="H17" s="20"/>
      <c r="I17" s="20"/>
      <c r="J17" s="22"/>
      <c r="K17" s="22"/>
      <c r="L17" s="19"/>
      <c r="O17" s="34"/>
    </row>
    <row r="18" spans="1:15" ht="15" customHeight="1">
      <c r="A18" s="67" t="s">
        <v>23</v>
      </c>
      <c r="B18" s="132" t="s">
        <v>26</v>
      </c>
      <c r="C18" s="132"/>
      <c r="D18" s="132" t="s">
        <v>27</v>
      </c>
      <c r="E18" s="132"/>
      <c r="F18" s="132" t="s">
        <v>28</v>
      </c>
      <c r="G18" s="132"/>
      <c r="I18" s="76" t="s">
        <v>22</v>
      </c>
      <c r="J18" s="77"/>
      <c r="K18" s="77"/>
      <c r="L18" s="78"/>
      <c r="O18" s="34"/>
    </row>
    <row r="19" spans="1:15" ht="18.600000000000001" customHeight="1">
      <c r="A19" s="6" t="s">
        <v>62</v>
      </c>
      <c r="B19" s="134"/>
      <c r="C19" s="134"/>
      <c r="D19" s="134"/>
      <c r="E19" s="134"/>
      <c r="F19" s="134"/>
      <c r="G19" s="134"/>
      <c r="I19" s="35" t="s">
        <v>16</v>
      </c>
      <c r="J19" s="89"/>
      <c r="K19" s="73"/>
      <c r="L19" s="74"/>
      <c r="O19" s="34"/>
    </row>
    <row r="20" spans="1:15" ht="18.600000000000001" customHeight="1">
      <c r="A20" s="6" t="s">
        <v>63</v>
      </c>
      <c r="B20" s="134"/>
      <c r="C20" s="134"/>
      <c r="D20" s="134"/>
      <c r="E20" s="134"/>
      <c r="F20" s="134"/>
      <c r="G20" s="134"/>
      <c r="I20" s="35" t="s">
        <v>15</v>
      </c>
      <c r="J20" s="89"/>
      <c r="K20" s="73"/>
      <c r="L20" s="74"/>
      <c r="O20" s="34"/>
    </row>
    <row r="21" spans="1:15" ht="18.600000000000001" customHeight="1" thickBot="1">
      <c r="A21" s="3"/>
      <c r="B21" s="5"/>
      <c r="C21" s="5"/>
      <c r="D21" s="5"/>
      <c r="E21" s="5"/>
      <c r="F21" s="5"/>
      <c r="G21" s="5"/>
      <c r="J21" s="57"/>
      <c r="K21" s="57"/>
      <c r="L21" s="68"/>
      <c r="O21" s="34"/>
    </row>
    <row r="22" spans="1:15" ht="22.2" customHeight="1" thickBot="1">
      <c r="A22" s="114" t="s">
        <v>29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1:15" ht="22.95" customHeight="1">
      <c r="A23" s="106" t="s">
        <v>11</v>
      </c>
      <c r="B23" s="106" t="s">
        <v>60</v>
      </c>
      <c r="C23" s="123"/>
      <c r="D23" s="121" t="s">
        <v>12</v>
      </c>
      <c r="E23" s="106" t="s">
        <v>21</v>
      </c>
      <c r="F23" s="112"/>
      <c r="G23" s="106" t="s">
        <v>34</v>
      </c>
      <c r="H23" s="106"/>
      <c r="I23" s="106"/>
      <c r="J23" s="106"/>
      <c r="K23" s="106"/>
      <c r="L23" s="106"/>
      <c r="M23" s="24"/>
    </row>
    <row r="24" spans="1:15" ht="22.95" customHeight="1">
      <c r="A24" s="120"/>
      <c r="B24" s="120"/>
      <c r="C24" s="113"/>
      <c r="D24" s="122"/>
      <c r="E24" s="113"/>
      <c r="F24" s="113"/>
      <c r="G24" s="107"/>
      <c r="H24" s="107"/>
      <c r="I24" s="107"/>
      <c r="J24" s="107"/>
      <c r="K24" s="107"/>
      <c r="L24" s="107"/>
      <c r="M24" s="25"/>
    </row>
    <row r="25" spans="1:15" ht="19.2" customHeight="1">
      <c r="A25" s="120"/>
      <c r="B25" s="120"/>
      <c r="C25" s="113"/>
      <c r="D25" s="122"/>
      <c r="E25" s="117" t="s">
        <v>64</v>
      </c>
      <c r="F25" s="117"/>
      <c r="G25" s="117" t="s">
        <v>31</v>
      </c>
      <c r="H25" s="117"/>
      <c r="I25" s="117" t="s">
        <v>57</v>
      </c>
      <c r="J25" s="103" t="s">
        <v>73</v>
      </c>
      <c r="K25" s="104"/>
      <c r="L25" s="105"/>
      <c r="M25" s="21"/>
    </row>
    <row r="26" spans="1:15" ht="22.95" customHeight="1">
      <c r="A26" s="120"/>
      <c r="B26" s="120"/>
      <c r="C26" s="113"/>
      <c r="D26" s="122"/>
      <c r="E26" s="117"/>
      <c r="F26" s="117"/>
      <c r="G26" s="117"/>
      <c r="H26" s="117"/>
      <c r="I26" s="117"/>
      <c r="J26" s="91"/>
      <c r="K26" s="103" t="s">
        <v>74</v>
      </c>
      <c r="L26" s="105"/>
      <c r="M26" s="26"/>
    </row>
    <row r="27" spans="1:15" ht="21" customHeight="1">
      <c r="A27" s="92"/>
      <c r="B27" s="108"/>
      <c r="C27" s="109"/>
      <c r="D27" s="84" t="str">
        <f>IF(A27="","","A remplir")</f>
        <v/>
      </c>
      <c r="E27" s="110" t="str">
        <f t="shared" ref="E27" si="0">IF(A27="","","A remplir")</f>
        <v/>
      </c>
      <c r="F27" s="110"/>
      <c r="G27" s="110" t="str">
        <f>IF(E27="A remplir","",IF(E27="CE + CV","A remplir",""))</f>
        <v/>
      </c>
      <c r="H27" s="110"/>
      <c r="I27" s="84" t="str">
        <f>IF(A27="","","A remplir")</f>
        <v/>
      </c>
      <c r="J27" s="84" t="str">
        <f t="shared" ref="J27:J43" si="1">IF(E27="A remplir","",IF(E27="CE","A remplir",""))</f>
        <v/>
      </c>
      <c r="K27" s="84" t="str">
        <f>IF(J27="Autre","Uet=","")</f>
        <v/>
      </c>
      <c r="L27" s="84" t="str">
        <f>IF(K27="Uet=","A remplir","")</f>
        <v/>
      </c>
      <c r="M27" s="27"/>
    </row>
    <row r="28" spans="1:15" ht="21" customHeight="1">
      <c r="A28" s="92"/>
      <c r="B28" s="108"/>
      <c r="C28" s="109"/>
      <c r="D28" s="84" t="str">
        <f t="shared" ref="D28:D42" si="2">IF(A28="","","A remplir")</f>
        <v/>
      </c>
      <c r="E28" s="110" t="str">
        <f t="shared" ref="E28:E30" si="3">IF(A28="","","A remplir")</f>
        <v/>
      </c>
      <c r="F28" s="110"/>
      <c r="G28" s="110" t="str">
        <f t="shared" ref="G28:G43" si="4">IF(E28="A remplir","",IF(E28="CE + CV","A remplir",""))</f>
        <v/>
      </c>
      <c r="H28" s="110"/>
      <c r="I28" s="84" t="str">
        <f t="shared" ref="I28:I43" si="5">IF(A28="","","A remplir")</f>
        <v/>
      </c>
      <c r="J28" s="84" t="str">
        <f t="shared" si="1"/>
        <v/>
      </c>
      <c r="K28" s="84" t="str">
        <f t="shared" ref="K28:K43" si="6">IF(J28="Autre","Uet=","")</f>
        <v/>
      </c>
      <c r="L28" s="84" t="str">
        <f t="shared" ref="L28:L43" si="7">IF(K28="Uet=","A remplir","")</f>
        <v/>
      </c>
      <c r="M28" s="27"/>
    </row>
    <row r="29" spans="1:15" ht="21" customHeight="1">
      <c r="A29" s="92"/>
      <c r="B29" s="108"/>
      <c r="C29" s="109"/>
      <c r="D29" s="84"/>
      <c r="E29" s="110" t="str">
        <f t="shared" si="3"/>
        <v/>
      </c>
      <c r="F29" s="110"/>
      <c r="G29" s="110" t="str">
        <f t="shared" si="4"/>
        <v/>
      </c>
      <c r="H29" s="110"/>
      <c r="I29" s="84" t="str">
        <f t="shared" si="5"/>
        <v/>
      </c>
      <c r="J29" s="84" t="str">
        <f t="shared" si="1"/>
        <v/>
      </c>
      <c r="K29" s="84" t="str">
        <f t="shared" si="6"/>
        <v/>
      </c>
      <c r="L29" s="84" t="str">
        <f t="shared" si="7"/>
        <v/>
      </c>
      <c r="M29" s="27"/>
      <c r="O29" s="23"/>
    </row>
    <row r="30" spans="1:15" ht="21" customHeight="1">
      <c r="A30" s="92"/>
      <c r="B30" s="108"/>
      <c r="C30" s="109"/>
      <c r="D30" s="84"/>
      <c r="E30" s="110" t="str">
        <f t="shared" si="3"/>
        <v/>
      </c>
      <c r="F30" s="110"/>
      <c r="G30" s="110" t="str">
        <f t="shared" si="4"/>
        <v/>
      </c>
      <c r="H30" s="110"/>
      <c r="I30" s="84" t="str">
        <f t="shared" si="5"/>
        <v/>
      </c>
      <c r="J30" s="84" t="str">
        <f t="shared" si="1"/>
        <v/>
      </c>
      <c r="K30" s="84" t="str">
        <f t="shared" si="6"/>
        <v/>
      </c>
      <c r="L30" s="84" t="str">
        <f t="shared" si="7"/>
        <v/>
      </c>
      <c r="M30" s="27"/>
    </row>
    <row r="31" spans="1:15" ht="21" customHeight="1">
      <c r="A31" s="92"/>
      <c r="B31" s="108"/>
      <c r="C31" s="109"/>
      <c r="D31" s="84" t="str">
        <f t="shared" si="2"/>
        <v/>
      </c>
      <c r="E31" s="110" t="str">
        <f t="shared" ref="E31:E43" si="8">IF(A31="","","A remplir")</f>
        <v/>
      </c>
      <c r="F31" s="110"/>
      <c r="G31" s="110" t="str">
        <f t="shared" si="4"/>
        <v/>
      </c>
      <c r="H31" s="110"/>
      <c r="I31" s="84" t="str">
        <f t="shared" si="5"/>
        <v/>
      </c>
      <c r="J31" s="84" t="str">
        <f t="shared" si="1"/>
        <v/>
      </c>
      <c r="K31" s="84" t="str">
        <f t="shared" si="6"/>
        <v/>
      </c>
      <c r="L31" s="84" t="str">
        <f t="shared" si="7"/>
        <v/>
      </c>
      <c r="M31" s="27"/>
    </row>
    <row r="32" spans="1:15" ht="21" customHeight="1">
      <c r="A32" s="92"/>
      <c r="B32" s="108"/>
      <c r="C32" s="109"/>
      <c r="D32" s="84" t="str">
        <f t="shared" si="2"/>
        <v/>
      </c>
      <c r="E32" s="110" t="str">
        <f t="shared" si="8"/>
        <v/>
      </c>
      <c r="F32" s="110"/>
      <c r="G32" s="110" t="str">
        <f t="shared" si="4"/>
        <v/>
      </c>
      <c r="H32" s="110"/>
      <c r="I32" s="84" t="str">
        <f t="shared" si="5"/>
        <v/>
      </c>
      <c r="J32" s="84" t="str">
        <f t="shared" si="1"/>
        <v/>
      </c>
      <c r="K32" s="84" t="str">
        <f t="shared" si="6"/>
        <v/>
      </c>
      <c r="L32" s="84" t="str">
        <f t="shared" si="7"/>
        <v/>
      </c>
      <c r="M32" s="27"/>
    </row>
    <row r="33" spans="1:13" ht="21" customHeight="1">
      <c r="A33" s="92"/>
      <c r="B33" s="108"/>
      <c r="C33" s="109"/>
      <c r="D33" s="84" t="str">
        <f t="shared" si="2"/>
        <v/>
      </c>
      <c r="E33" s="110" t="str">
        <f t="shared" si="8"/>
        <v/>
      </c>
      <c r="F33" s="110"/>
      <c r="G33" s="110" t="str">
        <f t="shared" si="4"/>
        <v/>
      </c>
      <c r="H33" s="110"/>
      <c r="I33" s="84" t="str">
        <f t="shared" si="5"/>
        <v/>
      </c>
      <c r="J33" s="84" t="str">
        <f t="shared" si="1"/>
        <v/>
      </c>
      <c r="K33" s="84" t="str">
        <f t="shared" si="6"/>
        <v/>
      </c>
      <c r="L33" s="84" t="str">
        <f t="shared" si="7"/>
        <v/>
      </c>
      <c r="M33" s="27"/>
    </row>
    <row r="34" spans="1:13" ht="21" customHeight="1">
      <c r="A34" s="92"/>
      <c r="B34" s="108"/>
      <c r="C34" s="109"/>
      <c r="D34" s="84" t="str">
        <f t="shared" si="2"/>
        <v/>
      </c>
      <c r="E34" s="110" t="str">
        <f t="shared" si="8"/>
        <v/>
      </c>
      <c r="F34" s="110"/>
      <c r="G34" s="110" t="str">
        <f t="shared" si="4"/>
        <v/>
      </c>
      <c r="H34" s="110"/>
      <c r="I34" s="84" t="str">
        <f t="shared" si="5"/>
        <v/>
      </c>
      <c r="J34" s="84" t="str">
        <f t="shared" si="1"/>
        <v/>
      </c>
      <c r="K34" s="84" t="str">
        <f t="shared" si="6"/>
        <v/>
      </c>
      <c r="L34" s="84" t="str">
        <f t="shared" si="7"/>
        <v/>
      </c>
      <c r="M34" s="27"/>
    </row>
    <row r="35" spans="1:13" ht="21" customHeight="1">
      <c r="A35" s="92"/>
      <c r="B35" s="108"/>
      <c r="C35" s="109"/>
      <c r="D35" s="84" t="str">
        <f t="shared" si="2"/>
        <v/>
      </c>
      <c r="E35" s="110" t="str">
        <f t="shared" si="8"/>
        <v/>
      </c>
      <c r="F35" s="110"/>
      <c r="G35" s="110" t="str">
        <f t="shared" si="4"/>
        <v/>
      </c>
      <c r="H35" s="110"/>
      <c r="I35" s="84" t="str">
        <f t="shared" si="5"/>
        <v/>
      </c>
      <c r="J35" s="84" t="str">
        <f t="shared" si="1"/>
        <v/>
      </c>
      <c r="K35" s="84" t="str">
        <f t="shared" si="6"/>
        <v/>
      </c>
      <c r="L35" s="84" t="str">
        <f t="shared" si="7"/>
        <v/>
      </c>
      <c r="M35" s="27"/>
    </row>
    <row r="36" spans="1:13" ht="21" customHeight="1">
      <c r="A36" s="92"/>
      <c r="B36" s="108"/>
      <c r="C36" s="109"/>
      <c r="D36" s="84" t="str">
        <f t="shared" si="2"/>
        <v/>
      </c>
      <c r="E36" s="110" t="str">
        <f t="shared" si="8"/>
        <v/>
      </c>
      <c r="F36" s="110"/>
      <c r="G36" s="110" t="str">
        <f t="shared" si="4"/>
        <v/>
      </c>
      <c r="H36" s="110"/>
      <c r="I36" s="84" t="str">
        <f t="shared" si="5"/>
        <v/>
      </c>
      <c r="J36" s="84" t="str">
        <f t="shared" si="1"/>
        <v/>
      </c>
      <c r="K36" s="84" t="str">
        <f t="shared" si="6"/>
        <v/>
      </c>
      <c r="L36" s="84" t="str">
        <f t="shared" si="7"/>
        <v/>
      </c>
      <c r="M36" s="27"/>
    </row>
    <row r="37" spans="1:13" ht="21" customHeight="1">
      <c r="A37" s="92"/>
      <c r="B37" s="108"/>
      <c r="C37" s="109"/>
      <c r="D37" s="84" t="str">
        <f t="shared" si="2"/>
        <v/>
      </c>
      <c r="E37" s="110" t="str">
        <f t="shared" si="8"/>
        <v/>
      </c>
      <c r="F37" s="110"/>
      <c r="G37" s="110" t="str">
        <f t="shared" si="4"/>
        <v/>
      </c>
      <c r="H37" s="110"/>
      <c r="I37" s="84" t="str">
        <f t="shared" si="5"/>
        <v/>
      </c>
      <c r="J37" s="84" t="str">
        <f t="shared" si="1"/>
        <v/>
      </c>
      <c r="K37" s="84" t="str">
        <f t="shared" si="6"/>
        <v/>
      </c>
      <c r="L37" s="84" t="str">
        <f t="shared" si="7"/>
        <v/>
      </c>
      <c r="M37" s="27"/>
    </row>
    <row r="38" spans="1:13" ht="21" customHeight="1">
      <c r="A38" s="92"/>
      <c r="B38" s="108"/>
      <c r="C38" s="109"/>
      <c r="D38" s="84" t="str">
        <f t="shared" si="2"/>
        <v/>
      </c>
      <c r="E38" s="110" t="str">
        <f t="shared" si="8"/>
        <v/>
      </c>
      <c r="F38" s="110"/>
      <c r="G38" s="110" t="str">
        <f t="shared" si="4"/>
        <v/>
      </c>
      <c r="H38" s="110"/>
      <c r="I38" s="84" t="str">
        <f t="shared" si="5"/>
        <v/>
      </c>
      <c r="J38" s="84" t="str">
        <f t="shared" si="1"/>
        <v/>
      </c>
      <c r="K38" s="84" t="str">
        <f t="shared" si="6"/>
        <v/>
      </c>
      <c r="L38" s="84" t="str">
        <f t="shared" si="7"/>
        <v/>
      </c>
      <c r="M38" s="27"/>
    </row>
    <row r="39" spans="1:13" ht="21" customHeight="1">
      <c r="A39" s="92"/>
      <c r="B39" s="108"/>
      <c r="C39" s="109"/>
      <c r="D39" s="84" t="str">
        <f t="shared" si="2"/>
        <v/>
      </c>
      <c r="E39" s="110" t="str">
        <f t="shared" si="8"/>
        <v/>
      </c>
      <c r="F39" s="110"/>
      <c r="G39" s="110" t="str">
        <f t="shared" si="4"/>
        <v/>
      </c>
      <c r="H39" s="110"/>
      <c r="I39" s="84" t="str">
        <f t="shared" si="5"/>
        <v/>
      </c>
      <c r="J39" s="84" t="str">
        <f t="shared" si="1"/>
        <v/>
      </c>
      <c r="K39" s="84" t="str">
        <f t="shared" si="6"/>
        <v/>
      </c>
      <c r="L39" s="84" t="str">
        <f t="shared" si="7"/>
        <v/>
      </c>
      <c r="M39" s="27"/>
    </row>
    <row r="40" spans="1:13" ht="21" customHeight="1">
      <c r="A40" s="92"/>
      <c r="B40" s="108"/>
      <c r="C40" s="109"/>
      <c r="D40" s="84" t="str">
        <f t="shared" si="2"/>
        <v/>
      </c>
      <c r="E40" s="110" t="str">
        <f t="shared" si="8"/>
        <v/>
      </c>
      <c r="F40" s="110"/>
      <c r="G40" s="110" t="str">
        <f t="shared" si="4"/>
        <v/>
      </c>
      <c r="H40" s="110"/>
      <c r="I40" s="84" t="str">
        <f t="shared" si="5"/>
        <v/>
      </c>
      <c r="J40" s="84" t="str">
        <f t="shared" si="1"/>
        <v/>
      </c>
      <c r="K40" s="84" t="str">
        <f t="shared" si="6"/>
        <v/>
      </c>
      <c r="L40" s="84" t="str">
        <f t="shared" si="7"/>
        <v/>
      </c>
      <c r="M40" s="27"/>
    </row>
    <row r="41" spans="1:13" ht="21" customHeight="1">
      <c r="A41" s="92"/>
      <c r="B41" s="108"/>
      <c r="C41" s="109"/>
      <c r="D41" s="84" t="str">
        <f t="shared" si="2"/>
        <v/>
      </c>
      <c r="E41" s="110" t="str">
        <f t="shared" si="8"/>
        <v/>
      </c>
      <c r="F41" s="110"/>
      <c r="G41" s="110" t="str">
        <f t="shared" si="4"/>
        <v/>
      </c>
      <c r="H41" s="110"/>
      <c r="I41" s="84" t="str">
        <f t="shared" si="5"/>
        <v/>
      </c>
      <c r="J41" s="84" t="str">
        <f t="shared" si="1"/>
        <v/>
      </c>
      <c r="K41" s="84" t="str">
        <f t="shared" si="6"/>
        <v/>
      </c>
      <c r="L41" s="84" t="str">
        <f t="shared" si="7"/>
        <v/>
      </c>
      <c r="M41" s="27"/>
    </row>
    <row r="42" spans="1:13" ht="21" customHeight="1">
      <c r="A42" s="92"/>
      <c r="B42" s="108"/>
      <c r="C42" s="109"/>
      <c r="D42" s="84" t="str">
        <f t="shared" si="2"/>
        <v/>
      </c>
      <c r="E42" s="110" t="str">
        <f t="shared" si="8"/>
        <v/>
      </c>
      <c r="F42" s="110"/>
      <c r="G42" s="110" t="str">
        <f t="shared" si="4"/>
        <v/>
      </c>
      <c r="H42" s="110"/>
      <c r="I42" s="84" t="str">
        <f t="shared" si="5"/>
        <v/>
      </c>
      <c r="J42" s="84" t="str">
        <f t="shared" si="1"/>
        <v/>
      </c>
      <c r="K42" s="84" t="str">
        <f t="shared" si="6"/>
        <v/>
      </c>
      <c r="L42" s="84" t="str">
        <f t="shared" si="7"/>
        <v/>
      </c>
      <c r="M42" s="27"/>
    </row>
    <row r="43" spans="1:13" ht="21" customHeight="1">
      <c r="A43" s="92"/>
      <c r="B43" s="108"/>
      <c r="C43" s="109"/>
      <c r="D43" s="90"/>
      <c r="E43" s="110" t="str">
        <f t="shared" si="8"/>
        <v/>
      </c>
      <c r="F43" s="110"/>
      <c r="G43" s="110" t="str">
        <f t="shared" si="4"/>
        <v/>
      </c>
      <c r="H43" s="110"/>
      <c r="I43" s="84" t="str">
        <f t="shared" si="5"/>
        <v/>
      </c>
      <c r="J43" s="84" t="str">
        <f t="shared" si="1"/>
        <v/>
      </c>
      <c r="K43" s="84" t="str">
        <f t="shared" si="6"/>
        <v/>
      </c>
      <c r="L43" s="84" t="str">
        <f t="shared" si="7"/>
        <v/>
      </c>
      <c r="M43" s="27"/>
    </row>
    <row r="44" spans="1:13" ht="21" customHeight="1" thickBot="1">
      <c r="A44" s="69"/>
      <c r="B44" s="55"/>
      <c r="C44" s="2" t="s">
        <v>61</v>
      </c>
      <c r="D44" s="55">
        <f>SUM(D27:D43)</f>
        <v>0</v>
      </c>
      <c r="E44" s="69"/>
      <c r="F44" s="55"/>
      <c r="G44" s="55"/>
      <c r="H44" s="55"/>
      <c r="I44" s="75"/>
      <c r="J44" s="55"/>
      <c r="K44" s="55"/>
      <c r="L44" s="70"/>
      <c r="M44" s="27"/>
    </row>
    <row r="45" spans="1:13" ht="21" customHeight="1" thickBot="1">
      <c r="A45" s="114" t="s">
        <v>30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27"/>
    </row>
    <row r="46" spans="1:13" ht="21" customHeight="1">
      <c r="A46" s="118" t="s">
        <v>11</v>
      </c>
      <c r="B46" s="130" t="s">
        <v>52</v>
      </c>
      <c r="C46" s="142"/>
      <c r="D46" s="146" t="s">
        <v>12</v>
      </c>
      <c r="E46" s="130" t="s">
        <v>21</v>
      </c>
      <c r="F46" s="147"/>
      <c r="G46" s="130" t="s">
        <v>53</v>
      </c>
      <c r="H46" s="131"/>
      <c r="I46" s="131"/>
      <c r="J46" s="131"/>
      <c r="K46" s="131"/>
      <c r="L46" s="131"/>
      <c r="M46" s="27"/>
    </row>
    <row r="47" spans="1:13" ht="21" customHeight="1">
      <c r="A47" s="119"/>
      <c r="B47" s="143"/>
      <c r="C47" s="142"/>
      <c r="D47" s="146"/>
      <c r="E47" s="148"/>
      <c r="F47" s="145"/>
      <c r="G47" s="130"/>
      <c r="H47" s="131"/>
      <c r="I47" s="131"/>
      <c r="J47" s="131"/>
      <c r="K47" s="131"/>
      <c r="L47" s="131"/>
      <c r="M47" s="27"/>
    </row>
    <row r="48" spans="1:13" ht="21" customHeight="1">
      <c r="A48" s="119"/>
      <c r="B48" s="143"/>
      <c r="C48" s="142"/>
      <c r="D48" s="146"/>
      <c r="E48" s="100" t="s">
        <v>64</v>
      </c>
      <c r="F48" s="101"/>
      <c r="G48" s="100" t="s">
        <v>31</v>
      </c>
      <c r="H48" s="102"/>
      <c r="I48" s="100" t="s">
        <v>57</v>
      </c>
      <c r="J48" s="100" t="s">
        <v>117</v>
      </c>
      <c r="K48" s="101"/>
      <c r="L48" s="102"/>
      <c r="M48" s="27"/>
    </row>
    <row r="49" spans="1:15" ht="21" customHeight="1">
      <c r="A49" s="112"/>
      <c r="B49" s="144"/>
      <c r="C49" s="145"/>
      <c r="D49" s="121"/>
      <c r="E49" s="127"/>
      <c r="F49" s="129"/>
      <c r="G49" s="127"/>
      <c r="H49" s="128"/>
      <c r="I49" s="127"/>
      <c r="J49" s="91"/>
      <c r="K49" s="103" t="s">
        <v>74</v>
      </c>
      <c r="L49" s="105"/>
      <c r="M49" s="27"/>
    </row>
    <row r="50" spans="1:15" ht="21" customHeight="1">
      <c r="A50" s="85"/>
      <c r="B50" s="108"/>
      <c r="C50" s="109"/>
      <c r="D50" s="86" t="str">
        <f>IF(A50="","",VLOOKUP(A50,'Listes déroulantes'!$E$4:$F$21,2,FALSE))</f>
        <v/>
      </c>
      <c r="E50" s="110" t="str">
        <f t="shared" ref="E50" si="9">IF(A50="","","A remplir")</f>
        <v/>
      </c>
      <c r="F50" s="110"/>
      <c r="G50" s="110" t="str">
        <f>IF(E50="A remplir","",IF(E50="CE + CV","A remplir",""))</f>
        <v/>
      </c>
      <c r="H50" s="110"/>
      <c r="I50" s="84" t="str">
        <f>IF(A50="","","A remplir")</f>
        <v/>
      </c>
      <c r="J50" s="84" t="str">
        <f t="shared" ref="J50:J58" si="10">IF(E50="A remplir","",IF(E50="CE","A remplir",""))</f>
        <v/>
      </c>
      <c r="K50" s="84" t="str">
        <f>IF(J50="Autre","Uet=","")</f>
        <v/>
      </c>
      <c r="L50" s="84" t="str">
        <f>IF(K50="Uet=","A remplir","")</f>
        <v/>
      </c>
      <c r="M50" s="27"/>
    </row>
    <row r="51" spans="1:15" ht="21" customHeight="1">
      <c r="A51" s="85"/>
      <c r="B51" s="108"/>
      <c r="C51" s="109"/>
      <c r="D51" s="86" t="str">
        <f>IF(A51="","",VLOOKUP(A51,'Listes déroulantes'!$E$4:$F$21,2,FALSE))</f>
        <v/>
      </c>
      <c r="E51" s="110" t="str">
        <f t="shared" ref="E51:E53" si="11">IF(A51="","","A remplir")</f>
        <v/>
      </c>
      <c r="F51" s="110"/>
      <c r="G51" s="110" t="str">
        <f t="shared" ref="G51:G58" si="12">IF(E51="A remplir","",IF(E51="CE + CV","A remplir",""))</f>
        <v/>
      </c>
      <c r="H51" s="110"/>
      <c r="I51" s="84" t="str">
        <f t="shared" ref="I51:I58" si="13">IF(A51="","","A remplir")</f>
        <v/>
      </c>
      <c r="J51" s="84" t="str">
        <f t="shared" si="10"/>
        <v/>
      </c>
      <c r="K51" s="84" t="str">
        <f t="shared" ref="K51:K58" si="14">IF(J51="Autre","Uet=","")</f>
        <v/>
      </c>
      <c r="L51" s="84" t="str">
        <f t="shared" ref="L51:L58" si="15">IF(K51="Uet=","A remplir","")</f>
        <v/>
      </c>
      <c r="M51" s="27"/>
    </row>
    <row r="52" spans="1:15" ht="21" customHeight="1">
      <c r="A52" s="85"/>
      <c r="B52" s="108"/>
      <c r="C52" s="109"/>
      <c r="D52" s="86" t="str">
        <f>IF(A52="","",VLOOKUP(A52,'Listes déroulantes'!$E$4:$F$21,2,FALSE))</f>
        <v/>
      </c>
      <c r="E52" s="110" t="str">
        <f t="shared" si="11"/>
        <v/>
      </c>
      <c r="F52" s="110"/>
      <c r="G52" s="110" t="str">
        <f t="shared" si="12"/>
        <v/>
      </c>
      <c r="H52" s="110"/>
      <c r="I52" s="84" t="str">
        <f t="shared" si="13"/>
        <v/>
      </c>
      <c r="J52" s="84" t="str">
        <f t="shared" si="10"/>
        <v/>
      </c>
      <c r="K52" s="84" t="str">
        <f t="shared" si="14"/>
        <v/>
      </c>
      <c r="L52" s="84" t="str">
        <f t="shared" si="15"/>
        <v/>
      </c>
      <c r="M52" s="27"/>
    </row>
    <row r="53" spans="1:15" ht="21" customHeight="1">
      <c r="A53" s="85"/>
      <c r="B53" s="108"/>
      <c r="C53" s="109"/>
      <c r="D53" s="86" t="str">
        <f>IF(A53="","",VLOOKUP(A53,'Listes déroulantes'!$E$4:$F$21,2,FALSE))</f>
        <v/>
      </c>
      <c r="E53" s="110" t="str">
        <f t="shared" si="11"/>
        <v/>
      </c>
      <c r="F53" s="110"/>
      <c r="G53" s="110" t="str">
        <f t="shared" si="12"/>
        <v/>
      </c>
      <c r="H53" s="110"/>
      <c r="I53" s="84" t="str">
        <f t="shared" si="13"/>
        <v/>
      </c>
      <c r="J53" s="84" t="str">
        <f t="shared" si="10"/>
        <v/>
      </c>
      <c r="K53" s="84" t="str">
        <f t="shared" si="14"/>
        <v/>
      </c>
      <c r="L53" s="84" t="str">
        <f t="shared" si="15"/>
        <v/>
      </c>
      <c r="M53" s="27"/>
    </row>
    <row r="54" spans="1:15" ht="21" customHeight="1">
      <c r="A54" s="85"/>
      <c r="B54" s="108"/>
      <c r="C54" s="109"/>
      <c r="D54" s="86" t="str">
        <f>IF(A54="","",VLOOKUP(A54,'Listes déroulantes'!$E$4:$F$21,2,FALSE))</f>
        <v/>
      </c>
      <c r="E54" s="110" t="str">
        <f t="shared" ref="E54:E58" si="16">IF(A54="","","A remplir")</f>
        <v/>
      </c>
      <c r="F54" s="110"/>
      <c r="G54" s="110" t="str">
        <f t="shared" si="12"/>
        <v/>
      </c>
      <c r="H54" s="110"/>
      <c r="I54" s="84" t="str">
        <f t="shared" si="13"/>
        <v/>
      </c>
      <c r="J54" s="84" t="str">
        <f t="shared" si="10"/>
        <v/>
      </c>
      <c r="K54" s="84" t="str">
        <f t="shared" si="14"/>
        <v/>
      </c>
      <c r="L54" s="84" t="str">
        <f t="shared" si="15"/>
        <v/>
      </c>
      <c r="M54" s="27"/>
    </row>
    <row r="55" spans="1:15" ht="21" customHeight="1">
      <c r="A55" s="85"/>
      <c r="B55" s="87"/>
      <c r="C55" s="88"/>
      <c r="D55" s="86"/>
      <c r="E55" s="110" t="str">
        <f t="shared" si="16"/>
        <v/>
      </c>
      <c r="F55" s="110"/>
      <c r="G55" s="110" t="str">
        <f t="shared" si="12"/>
        <v/>
      </c>
      <c r="H55" s="110"/>
      <c r="I55" s="84" t="str">
        <f t="shared" si="13"/>
        <v/>
      </c>
      <c r="J55" s="84" t="str">
        <f t="shared" si="10"/>
        <v/>
      </c>
      <c r="K55" s="84" t="str">
        <f t="shared" si="14"/>
        <v/>
      </c>
      <c r="L55" s="84" t="str">
        <f t="shared" si="15"/>
        <v/>
      </c>
      <c r="M55" s="27"/>
    </row>
    <row r="56" spans="1:15" ht="21" customHeight="1">
      <c r="A56" s="85"/>
      <c r="B56" s="87"/>
      <c r="C56" s="88"/>
      <c r="D56" s="86"/>
      <c r="E56" s="110" t="str">
        <f t="shared" si="16"/>
        <v/>
      </c>
      <c r="F56" s="110"/>
      <c r="G56" s="110" t="str">
        <f t="shared" si="12"/>
        <v/>
      </c>
      <c r="H56" s="110"/>
      <c r="I56" s="84" t="str">
        <f t="shared" si="13"/>
        <v/>
      </c>
      <c r="J56" s="84" t="str">
        <f t="shared" si="10"/>
        <v/>
      </c>
      <c r="K56" s="84" t="str">
        <f t="shared" si="14"/>
        <v/>
      </c>
      <c r="L56" s="84" t="str">
        <f t="shared" si="15"/>
        <v/>
      </c>
      <c r="M56" s="27"/>
    </row>
    <row r="57" spans="1:15" ht="21" customHeight="1">
      <c r="A57" s="85"/>
      <c r="B57" s="87"/>
      <c r="C57" s="88"/>
      <c r="D57" s="86"/>
      <c r="E57" s="110" t="str">
        <f t="shared" si="16"/>
        <v/>
      </c>
      <c r="F57" s="110"/>
      <c r="G57" s="110" t="str">
        <f t="shared" si="12"/>
        <v/>
      </c>
      <c r="H57" s="110"/>
      <c r="I57" s="84" t="str">
        <f t="shared" si="13"/>
        <v/>
      </c>
      <c r="J57" s="84" t="str">
        <f t="shared" si="10"/>
        <v/>
      </c>
      <c r="K57" s="84" t="str">
        <f t="shared" si="14"/>
        <v/>
      </c>
      <c r="L57" s="84" t="str">
        <f t="shared" si="15"/>
        <v/>
      </c>
      <c r="M57" s="27"/>
    </row>
    <row r="58" spans="1:15" ht="21" customHeight="1">
      <c r="A58" s="85"/>
      <c r="B58" s="108"/>
      <c r="C58" s="109"/>
      <c r="D58" s="86" t="str">
        <f>IF(A58="","",VLOOKUP(A58,'Listes déroulantes'!$E$4:$F$21,2,FALSE))</f>
        <v/>
      </c>
      <c r="E58" s="110" t="str">
        <f t="shared" si="16"/>
        <v/>
      </c>
      <c r="F58" s="110"/>
      <c r="G58" s="110" t="str">
        <f t="shared" si="12"/>
        <v/>
      </c>
      <c r="H58" s="110"/>
      <c r="I58" s="84" t="str">
        <f t="shared" si="13"/>
        <v/>
      </c>
      <c r="J58" s="84" t="str">
        <f t="shared" si="10"/>
        <v/>
      </c>
      <c r="K58" s="84" t="str">
        <f t="shared" si="14"/>
        <v/>
      </c>
      <c r="L58" s="84" t="str">
        <f t="shared" si="15"/>
        <v/>
      </c>
      <c r="M58" s="27"/>
    </row>
    <row r="59" spans="1:15" ht="15.6">
      <c r="A59" s="2"/>
      <c r="B59" s="5"/>
      <c r="C59" s="2" t="s">
        <v>61</v>
      </c>
      <c r="D59" s="5">
        <f>SUM(D50:D58)</f>
        <v>0</v>
      </c>
      <c r="E59" s="2"/>
      <c r="F59" s="5"/>
      <c r="G59" s="5"/>
      <c r="H59" s="5"/>
      <c r="I59" s="5"/>
      <c r="J59" s="5"/>
      <c r="K59" s="5"/>
      <c r="L59" s="29"/>
      <c r="M59" s="28"/>
    </row>
    <row r="60" spans="1:15" s="8" customFormat="1" ht="16.2" customHeight="1">
      <c r="A60" s="4"/>
      <c r="B60" s="4"/>
      <c r="C60" s="4"/>
      <c r="D60" s="4"/>
      <c r="E60" s="2"/>
      <c r="F60" s="5"/>
      <c r="G60" s="5"/>
      <c r="H60" s="5"/>
      <c r="I60" s="5"/>
      <c r="J60" s="4"/>
      <c r="K60" s="4"/>
      <c r="L60" s="4"/>
      <c r="M60" s="26"/>
      <c r="N60" s="4"/>
      <c r="O60" s="4"/>
    </row>
    <row r="61" spans="1:15" ht="18" customHeight="1">
      <c r="A61" s="4"/>
      <c r="C61" s="82" t="s">
        <v>51</v>
      </c>
      <c r="D61" s="72">
        <f>D59+D44</f>
        <v>0</v>
      </c>
      <c r="E61" s="2"/>
      <c r="F61" s="5"/>
      <c r="G61" s="5"/>
      <c r="H61" s="5"/>
      <c r="I61" s="5"/>
      <c r="J61" s="4"/>
      <c r="K61" s="4"/>
    </row>
    <row r="62" spans="1:15" ht="18" customHeight="1">
      <c r="A62" s="4"/>
      <c r="E62" s="2"/>
      <c r="F62" s="5"/>
      <c r="G62" s="5"/>
      <c r="H62" s="5"/>
      <c r="I62" s="5"/>
      <c r="J62" s="4"/>
      <c r="K62" s="4"/>
    </row>
    <row r="63" spans="1:15" ht="15.9" customHeight="1">
      <c r="A63" s="124" t="s">
        <v>13</v>
      </c>
      <c r="B63" s="125"/>
      <c r="C63" s="125"/>
      <c r="D63" s="125"/>
      <c r="E63" s="30"/>
      <c r="J63" s="4"/>
      <c r="K63" s="4"/>
    </row>
    <row r="64" spans="1:15" ht="21" customHeight="1">
      <c r="A64" s="126"/>
      <c r="B64" s="125"/>
      <c r="C64" s="125"/>
      <c r="D64" s="125"/>
      <c r="E64" s="30"/>
      <c r="J64" s="4"/>
      <c r="K64" s="4"/>
    </row>
    <row r="65" spans="1:12" ht="21" customHeight="1">
      <c r="A65" s="126"/>
      <c r="B65" s="125"/>
      <c r="C65" s="125"/>
      <c r="D65" s="125"/>
      <c r="E65" s="30"/>
      <c r="J65" s="4"/>
      <c r="K65" s="4"/>
    </row>
    <row r="66" spans="1:12" ht="21" customHeight="1">
      <c r="A66" s="126"/>
      <c r="B66" s="125"/>
      <c r="C66" s="125"/>
      <c r="D66" s="125"/>
      <c r="E66" s="30"/>
      <c r="J66" s="4"/>
      <c r="K66" s="4"/>
    </row>
    <row r="67" spans="1:12" ht="15.9" customHeight="1">
      <c r="A67" s="124" t="s">
        <v>14</v>
      </c>
      <c r="B67" s="125"/>
      <c r="C67" s="125"/>
      <c r="D67" s="125"/>
      <c r="E67" s="30"/>
      <c r="J67" s="4"/>
      <c r="K67" s="4"/>
    </row>
    <row r="68" spans="1:12" ht="15.9" customHeight="1">
      <c r="A68" s="126"/>
      <c r="B68" s="125"/>
      <c r="C68" s="125"/>
      <c r="D68" s="125"/>
      <c r="E68" s="30"/>
      <c r="J68" s="4"/>
      <c r="K68" s="4"/>
    </row>
    <row r="69" spans="1:12" ht="18.75" customHeight="1">
      <c r="A69" s="34" t="s">
        <v>20</v>
      </c>
      <c r="B69" s="9"/>
      <c r="E69" s="30"/>
      <c r="J69" s="4"/>
      <c r="K69" s="4"/>
    </row>
    <row r="70" spans="1:12" ht="19.95" customHeight="1">
      <c r="E70" s="30"/>
      <c r="J70" s="4"/>
      <c r="K70" s="4"/>
    </row>
    <row r="71" spans="1:12" ht="22.2" customHeight="1">
      <c r="A71" s="31"/>
      <c r="E71" s="30"/>
      <c r="J71" s="4"/>
      <c r="K71" s="4"/>
    </row>
    <row r="72" spans="1:12" ht="15.9" customHeight="1">
      <c r="A72" s="9"/>
      <c r="E72" s="30"/>
      <c r="J72" s="4"/>
      <c r="K72" s="4"/>
    </row>
    <row r="73" spans="1:12" ht="18" customHeight="1">
      <c r="E73" s="30"/>
      <c r="J73" s="4"/>
      <c r="K73" s="4"/>
    </row>
    <row r="74" spans="1:12" ht="18" customHeight="1">
      <c r="A74" s="8"/>
      <c r="B74" s="23"/>
      <c r="C74" s="23"/>
      <c r="J74" s="4"/>
      <c r="K74" s="4"/>
    </row>
    <row r="75" spans="1:12" ht="18" customHeight="1">
      <c r="A75" s="4"/>
      <c r="J75" s="4"/>
      <c r="K75" s="4"/>
    </row>
    <row r="76" spans="1:12" ht="18" customHeight="1">
      <c r="A76" s="4"/>
      <c r="J76" s="4"/>
      <c r="K76" s="4"/>
    </row>
    <row r="77" spans="1:12" ht="18" customHeight="1">
      <c r="A77" s="4"/>
    </row>
    <row r="78" spans="1:12" ht="18" customHeight="1">
      <c r="A78" s="4"/>
      <c r="J78" s="48"/>
      <c r="K78" s="48"/>
      <c r="L78" s="48"/>
    </row>
    <row r="79" spans="1:12" ht="18" customHeight="1">
      <c r="A79" s="4"/>
      <c r="J79" s="48"/>
      <c r="K79" s="48"/>
      <c r="L79" s="48"/>
    </row>
    <row r="80" spans="1:12" ht="18" customHeight="1">
      <c r="A80" s="4"/>
      <c r="J80" s="48"/>
      <c r="K80" s="48"/>
      <c r="L80" s="48"/>
    </row>
    <row r="81" spans="1:12" ht="18" customHeight="1">
      <c r="A81" s="43"/>
      <c r="B81" s="44"/>
      <c r="C81" s="45"/>
      <c r="D81" s="45"/>
      <c r="J81" s="48"/>
      <c r="K81" s="48"/>
      <c r="L81" s="48"/>
    </row>
    <row r="82" spans="1:12" ht="18" customHeight="1">
      <c r="A82" s="46"/>
      <c r="B82" s="44"/>
      <c r="C82" s="45"/>
      <c r="D82" s="45"/>
      <c r="J82" s="48"/>
      <c r="K82" s="48"/>
      <c r="L82" s="48"/>
    </row>
    <row r="83" spans="1:12" ht="18" customHeight="1">
      <c r="B83" s="23"/>
      <c r="E83" s="8"/>
    </row>
    <row r="84" spans="1:12" ht="18" customHeight="1">
      <c r="A84" s="111"/>
      <c r="B84" s="111"/>
      <c r="C84" s="47"/>
      <c r="E84" s="8"/>
    </row>
    <row r="85" spans="1:12" ht="15.6" customHeight="1">
      <c r="A85" s="48"/>
      <c r="B85" s="48"/>
      <c r="C85" s="48"/>
      <c r="D85" s="48"/>
      <c r="E85" s="8"/>
    </row>
    <row r="86" spans="1:12" ht="9.15" customHeight="1">
      <c r="A86" s="48"/>
      <c r="B86" s="48"/>
      <c r="C86" s="48"/>
      <c r="D86" s="48"/>
      <c r="E86" s="8"/>
      <c r="J86" s="51"/>
      <c r="K86" s="51"/>
    </row>
    <row r="87" spans="1:12" ht="14.25" customHeight="1">
      <c r="A87" s="48"/>
      <c r="B87" s="48"/>
      <c r="C87" s="48"/>
      <c r="D87" s="48"/>
      <c r="E87" s="8"/>
      <c r="J87" s="56"/>
      <c r="K87" s="56"/>
      <c r="L87" s="56"/>
    </row>
    <row r="88" spans="1:12" ht="15.15" customHeight="1">
      <c r="A88" s="48"/>
      <c r="B88" s="48"/>
      <c r="C88" s="48"/>
      <c r="D88" s="48"/>
      <c r="E88" s="8"/>
      <c r="J88" s="56"/>
      <c r="K88" s="56"/>
      <c r="L88" s="56"/>
    </row>
    <row r="89" spans="1:12" ht="15.15" customHeight="1">
      <c r="A89" s="48"/>
      <c r="B89" s="48"/>
      <c r="C89" s="48"/>
      <c r="D89" s="48"/>
      <c r="E89" s="8"/>
    </row>
    <row r="90" spans="1:12" ht="15.15" customHeight="1"/>
    <row r="91" spans="1:12" ht="15" customHeight="1">
      <c r="A91" s="4"/>
      <c r="H91" s="49"/>
      <c r="I91" s="49"/>
    </row>
    <row r="92" spans="1:12">
      <c r="A92" s="50"/>
      <c r="E92" s="48"/>
      <c r="F92" s="48"/>
      <c r="G92" s="48"/>
      <c r="H92" s="48"/>
      <c r="I92" s="48"/>
    </row>
    <row r="93" spans="1:12">
      <c r="A93" s="51"/>
      <c r="B93" s="51"/>
      <c r="C93" s="51"/>
      <c r="D93" s="51"/>
      <c r="E93" s="48"/>
      <c r="F93" s="48"/>
      <c r="G93" s="48"/>
      <c r="H93" s="48"/>
      <c r="I93" s="48"/>
    </row>
    <row r="94" spans="1:12">
      <c r="E94" s="48"/>
      <c r="F94" s="48"/>
      <c r="G94" s="48"/>
      <c r="H94" s="48"/>
      <c r="I94" s="48"/>
    </row>
    <row r="95" spans="1:12">
      <c r="E95" s="48"/>
      <c r="F95" s="48"/>
      <c r="G95" s="48"/>
      <c r="H95" s="48"/>
      <c r="I95" s="48"/>
    </row>
    <row r="96" spans="1:12">
      <c r="E96" s="48"/>
      <c r="F96" s="48"/>
      <c r="G96" s="48"/>
      <c r="H96" s="48"/>
      <c r="I96" s="48"/>
    </row>
    <row r="97" spans="2:25">
      <c r="H97" s="23"/>
      <c r="I97" s="23"/>
      <c r="M97" s="56"/>
      <c r="N97" s="56"/>
    </row>
    <row r="98" spans="2:25">
      <c r="H98" s="23"/>
      <c r="I98" s="23"/>
      <c r="M98" s="56"/>
      <c r="N98" s="56"/>
    </row>
    <row r="99" spans="2:25">
      <c r="H99" s="23"/>
      <c r="I99" s="23"/>
    </row>
    <row r="100" spans="2:25">
      <c r="E100" s="51"/>
      <c r="F100" s="51"/>
      <c r="G100" s="51"/>
      <c r="H100" s="51"/>
      <c r="I100" s="51"/>
    </row>
    <row r="101" spans="2:25">
      <c r="E101" s="56"/>
      <c r="F101" s="56"/>
      <c r="G101" s="56"/>
      <c r="H101" s="56"/>
      <c r="I101" s="56"/>
    </row>
    <row r="102" spans="2:25">
      <c r="E102" s="56"/>
      <c r="F102" s="56"/>
      <c r="G102" s="56"/>
      <c r="H102" s="56"/>
      <c r="I102" s="56"/>
    </row>
    <row r="103" spans="2:25">
      <c r="H103" s="23"/>
      <c r="I103" s="23"/>
    </row>
    <row r="104" spans="2:25">
      <c r="H104" s="23"/>
      <c r="I104" s="23"/>
    </row>
    <row r="105" spans="2:25">
      <c r="H105" s="23"/>
      <c r="I105" s="23"/>
    </row>
    <row r="106" spans="2:25" s="23" customFormat="1">
      <c r="B106" s="4"/>
      <c r="C106" s="4"/>
      <c r="D106" s="4"/>
      <c r="E106" s="4"/>
      <c r="F106" s="4"/>
      <c r="G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s="23" customFormat="1">
      <c r="B107" s="4"/>
      <c r="C107" s="4"/>
      <c r="D107" s="4"/>
      <c r="E107" s="4"/>
      <c r="F107" s="4"/>
      <c r="G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s="23" customFormat="1">
      <c r="B108" s="4"/>
      <c r="C108" s="4"/>
      <c r="D108" s="4"/>
      <c r="E108" s="4"/>
      <c r="F108" s="4"/>
      <c r="G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s="23" customFormat="1">
      <c r="B109" s="4"/>
      <c r="C109" s="4"/>
      <c r="D109" s="4"/>
      <c r="E109" s="4"/>
      <c r="F109" s="4"/>
      <c r="G109" s="3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s="23" customFormat="1">
      <c r="B110" s="4"/>
      <c r="C110" s="4"/>
      <c r="D110" s="4"/>
      <c r="E110" s="4"/>
      <c r="F110" s="4"/>
      <c r="G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s="23" customFormat="1">
      <c r="B111" s="4"/>
      <c r="C111" s="4"/>
      <c r="D111" s="4"/>
      <c r="E111" s="4"/>
      <c r="F111" s="4"/>
      <c r="G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s="23" customFormat="1">
      <c r="B112" s="4"/>
      <c r="C112" s="4"/>
      <c r="D112" s="4"/>
      <c r="E112" s="4"/>
      <c r="F112" s="4"/>
      <c r="G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2:25" s="23" customFormat="1">
      <c r="B113" s="4"/>
      <c r="C113" s="4"/>
      <c r="D113" s="4"/>
      <c r="E113" s="4"/>
      <c r="F113" s="4"/>
      <c r="G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s="23" customFormat="1">
      <c r="B114" s="4"/>
      <c r="C114" s="4"/>
      <c r="D114" s="4"/>
      <c r="E114" s="4"/>
      <c r="F114" s="4"/>
      <c r="G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2:25" s="23" customFormat="1">
      <c r="B115" s="4"/>
      <c r="C115" s="4"/>
      <c r="D115" s="4"/>
      <c r="E115" s="4"/>
      <c r="F115" s="4"/>
      <c r="G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2:25" s="23" customFormat="1">
      <c r="B116" s="4"/>
      <c r="C116" s="4"/>
      <c r="D116" s="4"/>
      <c r="E116" s="4"/>
      <c r="F116" s="4"/>
      <c r="G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2:25" s="23" customFormat="1">
      <c r="B117" s="4"/>
      <c r="C117" s="4"/>
      <c r="D117" s="4"/>
      <c r="E117" s="4"/>
      <c r="F117" s="4"/>
      <c r="G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2:25" s="23" customFormat="1">
      <c r="B118" s="4"/>
      <c r="C118" s="4"/>
      <c r="D118" s="4"/>
      <c r="E118" s="4"/>
      <c r="F118" s="4"/>
      <c r="G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2:25" s="23" customFormat="1">
      <c r="B119" s="4"/>
      <c r="C119" s="4"/>
      <c r="D119" s="4"/>
      <c r="E119" s="4"/>
      <c r="F119" s="4"/>
      <c r="G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2:25" s="23" customFormat="1">
      <c r="B120" s="4"/>
      <c r="C120" s="4"/>
      <c r="D120" s="4"/>
      <c r="E120" s="4"/>
      <c r="F120" s="4"/>
      <c r="G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2:25" s="23" customFormat="1">
      <c r="B121" s="4"/>
      <c r="C121" s="4"/>
      <c r="D121" s="4"/>
      <c r="E121" s="4"/>
      <c r="F121" s="4"/>
      <c r="G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2:25" s="23" customFormat="1">
      <c r="B122" s="4"/>
      <c r="C122" s="4"/>
      <c r="D122" s="4"/>
      <c r="E122" s="4"/>
      <c r="F122" s="4"/>
      <c r="G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2:25" s="23" customFormat="1">
      <c r="B123" s="4"/>
      <c r="C123" s="4"/>
      <c r="D123" s="4"/>
      <c r="E123" s="4"/>
      <c r="F123" s="4"/>
      <c r="G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2:25" s="23" customFormat="1">
      <c r="B124" s="4"/>
      <c r="C124" s="4"/>
      <c r="D124" s="4"/>
      <c r="E124" s="4"/>
      <c r="F124" s="4"/>
      <c r="G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2:25" s="23" customFormat="1">
      <c r="B125" s="4"/>
      <c r="C125" s="4"/>
      <c r="D125" s="4"/>
      <c r="E125" s="4"/>
      <c r="F125" s="4"/>
      <c r="G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2:25" s="23" customFormat="1">
      <c r="B126" s="4"/>
      <c r="C126" s="4"/>
      <c r="D126" s="4"/>
      <c r="E126" s="4"/>
      <c r="F126" s="4"/>
      <c r="G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s="23" customFormat="1">
      <c r="B127" s="4"/>
      <c r="C127" s="4"/>
      <c r="D127" s="4"/>
      <c r="E127" s="4"/>
      <c r="F127" s="4"/>
      <c r="G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s="23" customFormat="1">
      <c r="B128" s="4"/>
      <c r="C128" s="4"/>
      <c r="D128" s="4"/>
      <c r="E128" s="4"/>
      <c r="F128" s="4"/>
      <c r="G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s="23" customFormat="1">
      <c r="B129" s="4"/>
      <c r="C129" s="4"/>
      <c r="D129" s="4"/>
      <c r="E129" s="4"/>
      <c r="F129" s="4"/>
      <c r="G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s="23" customFormat="1">
      <c r="B130" s="4"/>
      <c r="C130" s="4"/>
      <c r="D130" s="4"/>
      <c r="E130" s="4"/>
      <c r="F130" s="4"/>
      <c r="G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s="23" customFormat="1">
      <c r="B131" s="4"/>
      <c r="C131" s="4"/>
      <c r="D131" s="4"/>
      <c r="E131" s="4"/>
      <c r="F131" s="4"/>
      <c r="G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s="23" customFormat="1">
      <c r="B132" s="4"/>
      <c r="C132" s="4"/>
      <c r="D132" s="4"/>
      <c r="E132" s="4"/>
      <c r="F132" s="4"/>
      <c r="G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s="23" customFormat="1">
      <c r="B133" s="4"/>
      <c r="C133" s="4"/>
      <c r="D133" s="4"/>
      <c r="E133" s="4"/>
      <c r="F133" s="4"/>
      <c r="G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s="23" customFormat="1">
      <c r="B134" s="4"/>
      <c r="C134" s="4"/>
      <c r="D134" s="4"/>
      <c r="E134" s="4"/>
      <c r="F134" s="4"/>
      <c r="G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s="23" customFormat="1">
      <c r="B135" s="4"/>
      <c r="C135" s="4"/>
      <c r="D135" s="4"/>
      <c r="E135" s="4"/>
      <c r="F135" s="4"/>
      <c r="G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s="23" customFormat="1">
      <c r="B136" s="4"/>
      <c r="C136" s="4"/>
      <c r="D136" s="4"/>
      <c r="E136" s="4"/>
      <c r="F136" s="4"/>
      <c r="G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2:25" s="23" customFormat="1">
      <c r="B137" s="4"/>
      <c r="C137" s="4"/>
      <c r="D137" s="4"/>
      <c r="E137" s="4"/>
      <c r="F137" s="4"/>
      <c r="G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2:25" s="23" customFormat="1">
      <c r="B138" s="4"/>
      <c r="C138" s="4"/>
      <c r="D138" s="4"/>
      <c r="E138" s="4"/>
      <c r="F138" s="4"/>
      <c r="G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2:25" s="23" customFormat="1">
      <c r="B139" s="4"/>
      <c r="C139" s="4"/>
      <c r="D139" s="4"/>
      <c r="E139" s="4"/>
      <c r="F139" s="4"/>
      <c r="G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2:25" s="23" customFormat="1">
      <c r="B140" s="4"/>
      <c r="C140" s="4"/>
      <c r="D140" s="4"/>
      <c r="E140" s="4"/>
      <c r="F140" s="4"/>
      <c r="G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2:25" s="23" customFormat="1">
      <c r="B141" s="4"/>
      <c r="C141" s="4"/>
      <c r="D141" s="4"/>
      <c r="E141" s="4"/>
      <c r="F141" s="4"/>
      <c r="G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2:25" s="23" customFormat="1">
      <c r="B142" s="4"/>
      <c r="C142" s="4"/>
      <c r="D142" s="4"/>
      <c r="E142" s="4"/>
      <c r="F142" s="4"/>
      <c r="G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2:25" s="23" customFormat="1">
      <c r="B143" s="4"/>
      <c r="C143" s="4"/>
      <c r="D143" s="4"/>
      <c r="E143" s="4"/>
      <c r="F143" s="4"/>
      <c r="G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2:25" s="23" customFormat="1">
      <c r="B144" s="4"/>
      <c r="C144" s="4"/>
      <c r="D144" s="4"/>
      <c r="E144" s="4"/>
      <c r="F144" s="4"/>
      <c r="G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s="23" customFormat="1">
      <c r="B145" s="4"/>
      <c r="C145" s="4"/>
      <c r="D145" s="4"/>
      <c r="E145" s="4"/>
      <c r="F145" s="4"/>
      <c r="G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s="23" customFormat="1">
      <c r="B146" s="4"/>
      <c r="C146" s="4"/>
      <c r="D146" s="4"/>
      <c r="E146" s="4"/>
      <c r="F146" s="4"/>
      <c r="G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s="23" customFormat="1">
      <c r="B147" s="4"/>
      <c r="C147" s="4"/>
      <c r="D147" s="4"/>
      <c r="E147" s="4"/>
      <c r="F147" s="4"/>
      <c r="G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s="23" customFormat="1">
      <c r="B148" s="4"/>
      <c r="C148" s="4"/>
      <c r="D148" s="4"/>
      <c r="E148" s="4"/>
      <c r="F148" s="4"/>
      <c r="G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>
      <c r="H149" s="23"/>
      <c r="I149" s="23"/>
    </row>
    <row r="150" spans="2:25">
      <c r="H150" s="23"/>
      <c r="I150" s="23"/>
    </row>
    <row r="151" spans="2:25">
      <c r="H151" s="23"/>
      <c r="I151" s="23"/>
    </row>
    <row r="152" spans="2:25">
      <c r="H152" s="23"/>
      <c r="I152" s="23"/>
    </row>
  </sheetData>
  <sheetProtection algorithmName="SHA-512" hashValue="WF0ZYjjThGepGA4gewG8k4iPHIyzny/DLleUUo0iu+HW/g9WQHLSXcxL/tnkpQVZLJjzLqnvWen0JhcQ+gpyHg==" saltValue="OU2hu82eyfcK+uS4pdix+g==" spinCount="100000" sheet="1" objects="1" scenarios="1"/>
  <protectedRanges>
    <protectedRange sqref="A13:L16 B19:G20 J19:J20 A27:L43 A50:L58 B6:B10" name="INFO MODIFIABLES"/>
  </protectedRanges>
  <mergeCells count="126">
    <mergeCell ref="G58:H58"/>
    <mergeCell ref="B50:C50"/>
    <mergeCell ref="B51:C51"/>
    <mergeCell ref="B52:C52"/>
    <mergeCell ref="B53:C53"/>
    <mergeCell ref="B54:C54"/>
    <mergeCell ref="B58:C58"/>
    <mergeCell ref="E53:F53"/>
    <mergeCell ref="E54:F54"/>
    <mergeCell ref="E58:F58"/>
    <mergeCell ref="G50:H50"/>
    <mergeCell ref="G51:H51"/>
    <mergeCell ref="G52:H52"/>
    <mergeCell ref="G53:H53"/>
    <mergeCell ref="G54:H54"/>
    <mergeCell ref="E50:F50"/>
    <mergeCell ref="E51:F51"/>
    <mergeCell ref="E52:F52"/>
    <mergeCell ref="B46:C49"/>
    <mergeCell ref="D46:D49"/>
    <mergeCell ref="E46:F47"/>
    <mergeCell ref="E40:F40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E43:F43"/>
    <mergeCell ref="B8:C8"/>
    <mergeCell ref="D4:I4"/>
    <mergeCell ref="D5:I5"/>
    <mergeCell ref="G34:H34"/>
    <mergeCell ref="G35:H35"/>
    <mergeCell ref="G36:H36"/>
    <mergeCell ref="G28:H28"/>
    <mergeCell ref="G29:H29"/>
    <mergeCell ref="G30:H30"/>
    <mergeCell ref="G31:H31"/>
    <mergeCell ref="G32:H32"/>
    <mergeCell ref="G33:H33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G46:L47"/>
    <mergeCell ref="B18:C18"/>
    <mergeCell ref="D18:E18"/>
    <mergeCell ref="F18:G18"/>
    <mergeCell ref="A22:L22"/>
    <mergeCell ref="E8:G8"/>
    <mergeCell ref="B19:C19"/>
    <mergeCell ref="B20:C20"/>
    <mergeCell ref="D19:E19"/>
    <mergeCell ref="D20:E20"/>
    <mergeCell ref="F19:G19"/>
    <mergeCell ref="F20:G20"/>
    <mergeCell ref="A13:D13"/>
    <mergeCell ref="A14:D14"/>
    <mergeCell ref="A15:D15"/>
    <mergeCell ref="A16:D16"/>
    <mergeCell ref="E13:H13"/>
    <mergeCell ref="E14:H14"/>
    <mergeCell ref="E15:H15"/>
    <mergeCell ref="E16:H16"/>
    <mergeCell ref="I13:L13"/>
    <mergeCell ref="I14:L14"/>
    <mergeCell ref="I15:L15"/>
    <mergeCell ref="I16:L16"/>
    <mergeCell ref="E39:F39"/>
    <mergeCell ref="A84:B84"/>
    <mergeCell ref="E23:F24"/>
    <mergeCell ref="A45:L45"/>
    <mergeCell ref="G25:H26"/>
    <mergeCell ref="A46:A49"/>
    <mergeCell ref="A23:A26"/>
    <mergeCell ref="D23:D26"/>
    <mergeCell ref="B23:C26"/>
    <mergeCell ref="A63:D66"/>
    <mergeCell ref="A67:D68"/>
    <mergeCell ref="E27:F27"/>
    <mergeCell ref="E25:F26"/>
    <mergeCell ref="G27:H27"/>
    <mergeCell ref="E55:F55"/>
    <mergeCell ref="E56:F56"/>
    <mergeCell ref="E57:F57"/>
    <mergeCell ref="G55:H55"/>
    <mergeCell ref="G56:H56"/>
    <mergeCell ref="G57:H57"/>
    <mergeCell ref="I48:I49"/>
    <mergeCell ref="I25:I26"/>
    <mergeCell ref="G48:H49"/>
    <mergeCell ref="E48:F49"/>
    <mergeCell ref="B9:C9"/>
    <mergeCell ref="J48:L48"/>
    <mergeCell ref="J25:L25"/>
    <mergeCell ref="K26:L26"/>
    <mergeCell ref="K49:L49"/>
    <mergeCell ref="G23:L24"/>
    <mergeCell ref="B27:C27"/>
    <mergeCell ref="B28:C28"/>
    <mergeCell ref="B29:C29"/>
    <mergeCell ref="B30:C30"/>
    <mergeCell ref="B31:C31"/>
    <mergeCell ref="B32:C32"/>
    <mergeCell ref="B33:C33"/>
    <mergeCell ref="E41:F41"/>
    <mergeCell ref="E42:F42"/>
    <mergeCell ref="G37:H37"/>
    <mergeCell ref="G38:H38"/>
    <mergeCell ref="G39:H39"/>
    <mergeCell ref="G40:H40"/>
    <mergeCell ref="G41:H41"/>
    <mergeCell ref="G42:H42"/>
    <mergeCell ref="G43:H43"/>
    <mergeCell ref="E37:F37"/>
    <mergeCell ref="E38:F38"/>
  </mergeCells>
  <conditionalFormatting sqref="B5">
    <cfRule type="colorScale" priority="23">
      <colorScale>
        <cfvo type="min"/>
        <cfvo type="max"/>
        <color rgb="FFFCFCFF"/>
        <color rgb="FF63BE7B"/>
      </colorScale>
    </cfRule>
  </conditionalFormatting>
  <conditionalFormatting sqref="B7 D19 B19 F19">
    <cfRule type="expression" dxfId="15" priority="18">
      <formula>ISBLANK(B7)</formula>
    </cfRule>
  </conditionalFormatting>
  <conditionalFormatting sqref="B8:B10">
    <cfRule type="expression" dxfId="14" priority="17">
      <formula>ISBLANK(B8)</formula>
    </cfRule>
  </conditionalFormatting>
  <conditionalFormatting sqref="A13:A16">
    <cfRule type="expression" dxfId="13" priority="16">
      <formula>ISBLANK(A13)</formula>
    </cfRule>
  </conditionalFormatting>
  <conditionalFormatting sqref="J19">
    <cfRule type="expression" dxfId="12" priority="15">
      <formula>ISBLANK(J19)</formula>
    </cfRule>
  </conditionalFormatting>
  <conditionalFormatting sqref="J20">
    <cfRule type="expression" dxfId="11" priority="14">
      <formula>ISBLANK(J20)</formula>
    </cfRule>
  </conditionalFormatting>
  <conditionalFormatting sqref="B20 D20 F20">
    <cfRule type="expression" dxfId="10" priority="11">
      <formula>ISBLANK(B20)</formula>
    </cfRule>
  </conditionalFormatting>
  <conditionalFormatting sqref="E13:E16">
    <cfRule type="expression" dxfId="9" priority="13">
      <formula>ISBLANK(E13)</formula>
    </cfRule>
  </conditionalFormatting>
  <conditionalFormatting sqref="I13:I16">
    <cfRule type="expression" dxfId="8" priority="12">
      <formula>ISBLANK(I13)</formula>
    </cfRule>
  </conditionalFormatting>
  <conditionalFormatting sqref="A27:A43">
    <cfRule type="expression" dxfId="7" priority="10">
      <formula>ISBLANK(A27)</formula>
    </cfRule>
  </conditionalFormatting>
  <conditionalFormatting sqref="E31:E43">
    <cfRule type="expression" dxfId="6" priority="8">
      <formula>ISBLANK(E31)</formula>
    </cfRule>
  </conditionalFormatting>
  <conditionalFormatting sqref="G27:G43">
    <cfRule type="expression" dxfId="5" priority="7">
      <formula>ISBLANK(G27)</formula>
    </cfRule>
  </conditionalFormatting>
  <conditionalFormatting sqref="E27:E30">
    <cfRule type="expression" dxfId="4" priority="6">
      <formula>ISBLANK(E27)</formula>
    </cfRule>
  </conditionalFormatting>
  <conditionalFormatting sqref="G50:G58">
    <cfRule type="expression" dxfId="3" priority="5">
      <formula>ISBLANK(G50)</formula>
    </cfRule>
  </conditionalFormatting>
  <conditionalFormatting sqref="E54:E58">
    <cfRule type="expression" dxfId="2" priority="4">
      <formula>ISBLANK(E54)</formula>
    </cfRule>
  </conditionalFormatting>
  <conditionalFormatting sqref="E50:E53">
    <cfRule type="expression" dxfId="1" priority="3">
      <formula>ISBLANK(E50)</formula>
    </cfRule>
  </conditionalFormatting>
  <conditionalFormatting sqref="B6">
    <cfRule type="expression" dxfId="0" priority="1">
      <formula>ISBLANK(B6)</formula>
    </cfRule>
  </conditionalFormatting>
  <hyperlinks>
    <hyperlink ref="L4" r:id="rId1"/>
  </hyperlinks>
  <printOptions horizontalCentered="1"/>
  <pageMargins left="0.23622047244094491" right="0.15748031496062992" top="0.27559055118110237" bottom="0.19685039370078741" header="0.11811023622047245" footer="0.51181102362204722"/>
  <pageSetup paperSize="9" scale="63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déroulantes'!$I$4:$I$5</xm:f>
          </x14:formula1>
          <xm:sqref>E27:F43 E50:F58</xm:sqref>
        </x14:dataValidation>
        <x14:dataValidation type="list" allowBlank="1" showInputMessage="1" showErrorMessage="1">
          <x14:formula1>
            <xm:f>'Listes déroulantes'!$E$4:$E$21</xm:f>
          </x14:formula1>
          <xm:sqref>A50:A58</xm:sqref>
        </x14:dataValidation>
        <x14:dataValidation type="list" allowBlank="1" showInputMessage="1" showErrorMessage="1">
          <x14:formula1>
            <xm:f>'Listes déroulantes'!$I$8:$I$9</xm:f>
          </x14:formula1>
          <xm:sqref>I27:I43 I50:I58</xm:sqref>
        </x14:dataValidation>
        <x14:dataValidation type="list" allowBlank="1" showInputMessage="1" showErrorMessage="1">
          <x14:formula1>
            <xm:f>'Listes déroulantes'!$I$11:$I$13</xm:f>
          </x14:formula1>
          <xm:sqref>J19:J20</xm:sqref>
        </x14:dataValidation>
        <x14:dataValidation type="list" allowBlank="1" showInputMessage="1" showErrorMessage="1">
          <x14:formula1>
            <xm:f>'Listes déroulantes'!$C$4:$C$10</xm:f>
          </x14:formula1>
          <xm:sqref>J27:J43 J50:J58</xm:sqref>
        </x14:dataValidation>
        <x14:dataValidation type="list" allowBlank="1" showInputMessage="1" showErrorMessage="1">
          <x14:formula1>
            <xm:f>'Listes déroulantes'!$B$4:$B$15</xm:f>
          </x14:formula1>
          <xm:sqref>G27:H43 G50:H58</xm:sqref>
        </x14:dataValidation>
        <x14:dataValidation type="list" allowBlank="1" showInputMessage="1" showErrorMessage="1">
          <x14:formula1>
            <xm:f>'Listes déroulantes'!$B$21:$B$50</xm:f>
          </x14:formula1>
          <xm:sqref>A27:A43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topLeftCell="A16" workbookViewId="0">
      <selection activeCell="C23" sqref="C23"/>
    </sheetView>
  </sheetViews>
  <sheetFormatPr baseColWidth="10" defaultRowHeight="13.2"/>
  <cols>
    <col min="2" max="2" width="12.44140625" customWidth="1"/>
    <col min="5" max="5" width="13.6640625" customWidth="1"/>
  </cols>
  <sheetData>
    <row r="4" spans="2:9" ht="18.600000000000001">
      <c r="B4" s="4" t="s">
        <v>106</v>
      </c>
      <c r="C4" t="s">
        <v>65</v>
      </c>
      <c r="E4" s="71" t="s">
        <v>36</v>
      </c>
      <c r="F4" s="71">
        <v>12</v>
      </c>
      <c r="I4" t="s">
        <v>32</v>
      </c>
    </row>
    <row r="5" spans="2:9" ht="18.600000000000001">
      <c r="B5" s="4" t="s">
        <v>105</v>
      </c>
      <c r="C5" t="s">
        <v>66</v>
      </c>
      <c r="E5" s="71" t="s">
        <v>35</v>
      </c>
      <c r="F5" s="71">
        <v>20</v>
      </c>
      <c r="I5" t="s">
        <v>33</v>
      </c>
    </row>
    <row r="6" spans="2:9" ht="18.600000000000001">
      <c r="B6" s="4" t="s">
        <v>107</v>
      </c>
      <c r="C6" t="s">
        <v>67</v>
      </c>
      <c r="E6" s="71" t="s">
        <v>37</v>
      </c>
      <c r="F6" s="71">
        <v>21</v>
      </c>
    </row>
    <row r="7" spans="2:9" ht="18.600000000000001">
      <c r="B7" s="4" t="s">
        <v>108</v>
      </c>
      <c r="C7" t="s">
        <v>68</v>
      </c>
      <c r="E7" s="71" t="s">
        <v>38</v>
      </c>
      <c r="F7" s="71">
        <v>23</v>
      </c>
    </row>
    <row r="8" spans="2:9" ht="18.600000000000001">
      <c r="B8" s="4" t="s">
        <v>109</v>
      </c>
      <c r="C8" t="s">
        <v>69</v>
      </c>
      <c r="E8" s="71" t="s">
        <v>39</v>
      </c>
      <c r="F8" s="71">
        <v>24</v>
      </c>
      <c r="I8" t="s">
        <v>58</v>
      </c>
    </row>
    <row r="9" spans="2:9" ht="18.600000000000001">
      <c r="B9" s="4" t="s">
        <v>110</v>
      </c>
      <c r="C9" t="s">
        <v>70</v>
      </c>
      <c r="E9" s="71" t="s">
        <v>40</v>
      </c>
      <c r="F9" s="71">
        <v>25</v>
      </c>
      <c r="I9" t="s">
        <v>59</v>
      </c>
    </row>
    <row r="10" spans="2:9" ht="18.600000000000001">
      <c r="B10" s="4" t="s">
        <v>111</v>
      </c>
      <c r="C10" t="s">
        <v>72</v>
      </c>
      <c r="E10" s="71" t="s">
        <v>41</v>
      </c>
      <c r="F10" s="71">
        <v>27</v>
      </c>
    </row>
    <row r="11" spans="2:9" ht="18.600000000000001">
      <c r="B11" s="4" t="s">
        <v>112</v>
      </c>
      <c r="E11" s="71" t="s">
        <v>42</v>
      </c>
      <c r="F11" s="71">
        <v>28</v>
      </c>
      <c r="I11" s="83"/>
    </row>
    <row r="12" spans="2:9" ht="15">
      <c r="B12" s="4" t="s">
        <v>115</v>
      </c>
      <c r="E12" s="71" t="s">
        <v>43</v>
      </c>
      <c r="F12" s="71">
        <v>29</v>
      </c>
      <c r="I12" s="83" t="s">
        <v>55</v>
      </c>
    </row>
    <row r="13" spans="2:9" ht="15">
      <c r="B13" s="4" t="s">
        <v>113</v>
      </c>
      <c r="E13" s="71" t="s">
        <v>44</v>
      </c>
      <c r="F13" s="71">
        <v>8</v>
      </c>
      <c r="I13" s="83" t="s">
        <v>56</v>
      </c>
    </row>
    <row r="14" spans="2:9" ht="15">
      <c r="B14" s="4" t="s">
        <v>114</v>
      </c>
      <c r="E14" s="71" t="s">
        <v>45</v>
      </c>
      <c r="F14" s="71">
        <v>9</v>
      </c>
    </row>
    <row r="15" spans="2:9" ht="15">
      <c r="B15" s="4" t="s">
        <v>116</v>
      </c>
      <c r="E15" s="71" t="s">
        <v>46</v>
      </c>
      <c r="F15" s="71">
        <v>11</v>
      </c>
    </row>
    <row r="16" spans="2:9">
      <c r="E16" s="71" t="s">
        <v>54</v>
      </c>
      <c r="F16" s="71">
        <v>12</v>
      </c>
    </row>
    <row r="17" spans="2:6">
      <c r="E17" s="71" t="s">
        <v>47</v>
      </c>
      <c r="F17" s="71">
        <v>13</v>
      </c>
    </row>
    <row r="18" spans="2:6">
      <c r="E18" s="71" t="s">
        <v>48</v>
      </c>
      <c r="F18" s="71">
        <v>15</v>
      </c>
    </row>
    <row r="19" spans="2:6">
      <c r="E19" s="71" t="s">
        <v>49</v>
      </c>
      <c r="F19" s="71">
        <v>16</v>
      </c>
    </row>
    <row r="20" spans="2:6">
      <c r="E20" s="71" t="s">
        <v>50</v>
      </c>
      <c r="F20" s="71">
        <v>17</v>
      </c>
    </row>
    <row r="21" spans="2:6">
      <c r="B21" t="s">
        <v>75</v>
      </c>
      <c r="E21" s="71" t="s">
        <v>72</v>
      </c>
      <c r="F21" s="71" t="s">
        <v>71</v>
      </c>
    </row>
    <row r="22" spans="2:6">
      <c r="B22" t="s">
        <v>76</v>
      </c>
    </row>
    <row r="23" spans="2:6">
      <c r="B23" t="s">
        <v>77</v>
      </c>
    </row>
    <row r="24" spans="2:6">
      <c r="B24" t="s">
        <v>78</v>
      </c>
    </row>
    <row r="25" spans="2:6">
      <c r="B25" t="s">
        <v>79</v>
      </c>
    </row>
    <row r="26" spans="2:6">
      <c r="B26" t="s">
        <v>80</v>
      </c>
    </row>
    <row r="27" spans="2:6">
      <c r="B27" t="s">
        <v>81</v>
      </c>
    </row>
    <row r="28" spans="2:6">
      <c r="B28" t="s">
        <v>82</v>
      </c>
    </row>
    <row r="29" spans="2:6">
      <c r="B29" t="s">
        <v>83</v>
      </c>
    </row>
    <row r="30" spans="2:6">
      <c r="B30" t="s">
        <v>84</v>
      </c>
    </row>
    <row r="31" spans="2:6">
      <c r="B31" t="s">
        <v>85</v>
      </c>
    </row>
    <row r="32" spans="2:6">
      <c r="B32" t="s">
        <v>86</v>
      </c>
    </row>
    <row r="33" spans="2:2">
      <c r="B33" t="s">
        <v>87</v>
      </c>
    </row>
    <row r="34" spans="2:2">
      <c r="B34" t="s">
        <v>88</v>
      </c>
    </row>
    <row r="35" spans="2:2">
      <c r="B35" t="s">
        <v>89</v>
      </c>
    </row>
    <row r="36" spans="2:2">
      <c r="B36" t="s">
        <v>90</v>
      </c>
    </row>
    <row r="37" spans="2:2">
      <c r="B37" t="s">
        <v>91</v>
      </c>
    </row>
    <row r="38" spans="2:2">
      <c r="B38" t="s">
        <v>92</v>
      </c>
    </row>
    <row r="39" spans="2:2">
      <c r="B39" t="s">
        <v>93</v>
      </c>
    </row>
    <row r="40" spans="2:2">
      <c r="B40" t="s">
        <v>94</v>
      </c>
    </row>
    <row r="41" spans="2:2">
      <c r="B41" t="s">
        <v>95</v>
      </c>
    </row>
    <row r="42" spans="2:2">
      <c r="B42" t="s">
        <v>96</v>
      </c>
    </row>
    <row r="43" spans="2:2">
      <c r="B43" t="s">
        <v>97</v>
      </c>
    </row>
    <row r="44" spans="2:2">
      <c r="B44" t="s">
        <v>98</v>
      </c>
    </row>
    <row r="45" spans="2:2">
      <c r="B45" t="s">
        <v>99</v>
      </c>
    </row>
    <row r="46" spans="2:2">
      <c r="B46" t="s">
        <v>100</v>
      </c>
    </row>
    <row r="47" spans="2:2">
      <c r="B47" t="s">
        <v>101</v>
      </c>
    </row>
    <row r="48" spans="2:2">
      <c r="B48" t="s">
        <v>102</v>
      </c>
    </row>
    <row r="49" spans="2:2">
      <c r="B49" t="s">
        <v>103</v>
      </c>
    </row>
    <row r="50" spans="2:2">
      <c r="B5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TR-T-002v4 </vt:lpstr>
      <vt:lpstr>Listes déroulantes</vt:lpstr>
      <vt:lpstr>'TR-T-002v4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Anaïs</dc:creator>
  <cp:lastModifiedBy>Anaïs</cp:lastModifiedBy>
  <cp:lastPrinted>2015-12-11T15:09:49Z</cp:lastPrinted>
  <dcterms:created xsi:type="dcterms:W3CDTF">2014-10-06T06:37:07Z</dcterms:created>
  <dcterms:modified xsi:type="dcterms:W3CDTF">2016-09-26T09:55:28Z</dcterms:modified>
</cp:coreProperties>
</file>